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0" documentId="13_ncr:1_{44CC88D8-0B55-4396-96FF-3C565AD8E324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見本" sheetId="2" r:id="rId1"/>
    <sheet name="原本" sheetId="1" r:id="rId2"/>
  </sheets>
  <definedNames>
    <definedName name="_xlnm.Print_Area" localSheetId="0">見本!$A$1:$Q$40</definedName>
    <definedName name="_xlnm.Print_Area" localSheetId="1">原本!$C$1:$R$40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1" i="1" l="1"/>
  <c r="N21" i="1" s="1"/>
  <c r="K22" i="1"/>
  <c r="N22" i="1" s="1"/>
  <c r="K23" i="1"/>
  <c r="N23" i="1" s="1"/>
  <c r="K24" i="1"/>
  <c r="N24" i="1" s="1"/>
  <c r="K25" i="1"/>
  <c r="N25" i="1" s="1"/>
  <c r="K26" i="1"/>
  <c r="N26" i="1" s="1"/>
  <c r="K27" i="1"/>
  <c r="N27" i="1" s="1"/>
  <c r="K28" i="1"/>
  <c r="N28" i="1" s="1"/>
  <c r="K29" i="1"/>
  <c r="N29" i="1" s="1"/>
  <c r="K30" i="1"/>
  <c r="N30" i="1" s="1"/>
  <c r="K31" i="1"/>
  <c r="N31" i="1" s="1"/>
  <c r="K32" i="1"/>
  <c r="N32" i="1" s="1"/>
  <c r="K33" i="1"/>
  <c r="N33" i="1" s="1"/>
  <c r="K20" i="1"/>
  <c r="N20" i="1" s="1"/>
  <c r="K34" i="1"/>
  <c r="N34" i="1" s="1"/>
  <c r="L30" i="2" l="1"/>
  <c r="L34" i="2"/>
  <c r="L26" i="2"/>
  <c r="L20" i="2"/>
  <c r="N35" i="1" l="1"/>
  <c r="L25" i="2"/>
  <c r="L27" i="2"/>
  <c r="L21" i="2"/>
  <c r="L22" i="2"/>
  <c r="L23" i="2"/>
  <c r="L24" i="2"/>
  <c r="L28" i="2"/>
  <c r="L29" i="2"/>
  <c r="L31" i="2"/>
  <c r="L32" i="2"/>
  <c r="L33" i="2"/>
  <c r="L35" i="2" l="1"/>
  <c r="D16" i="2" s="1"/>
  <c r="F1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16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数式が入っています。</t>
        </r>
      </text>
    </comment>
    <comment ref="L20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20" authorId="0" shapeId="0" xr:uid="{00000000-0006-0000-0100-000001000000}">
      <text>
        <r>
          <rPr>
            <sz val="9"/>
            <color indexed="81"/>
            <rFont val="MS P ゴシック"/>
            <family val="3"/>
            <charset val="128"/>
          </rPr>
          <t>プルダウンから選んでください。
ない場合は手入力でお願いします。</t>
        </r>
      </text>
    </comment>
    <comment ref="I20" authorId="0" shapeId="0" xr:uid="{2AE06361-42EE-4890-B1FA-FE35E3594EF8}">
      <text>
        <r>
          <rPr>
            <b/>
            <sz val="9"/>
            <color indexed="81"/>
            <rFont val="MS P ゴシック"/>
            <family val="3"/>
            <charset val="128"/>
          </rPr>
          <t>数量を手入力してください。</t>
        </r>
      </text>
    </comment>
    <comment ref="J20" authorId="0" shapeId="0" xr:uid="{F73C060B-53A4-4825-A33F-980262DCC6B2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プルダウンから選んでください。
ない場合は手入力でお願いします。</t>
        </r>
      </text>
    </comment>
    <comment ref="K20" authorId="0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>自動入力されない場合は手入力でお願い致します</t>
        </r>
      </text>
    </comment>
    <comment ref="N20" authorId="0" shapeId="0" xr:uid="{6DEEACC9-61EC-4345-B929-A828D55CDD63}">
      <text>
        <r>
          <rPr>
            <b/>
            <sz val="9"/>
            <color indexed="81"/>
            <rFont val="MS P ゴシック"/>
            <family val="3"/>
            <charset val="128"/>
          </rPr>
          <t>自動入力されない場合は手入力でお願い致します</t>
        </r>
      </text>
    </comment>
  </commentList>
</comments>
</file>

<file path=xl/sharedStrings.xml><?xml version="1.0" encoding="utf-8"?>
<sst xmlns="http://schemas.openxmlformats.org/spreadsheetml/2006/main" count="95" uniqueCount="66">
  <si>
    <t>御中</t>
    <rPh sb="0" eb="2">
      <t>オンチュウ</t>
    </rPh>
    <phoneticPr fontId="2"/>
  </si>
  <si>
    <t>件名</t>
    <rPh sb="0" eb="2">
      <t>ケンメイ</t>
    </rPh>
    <phoneticPr fontId="2"/>
  </si>
  <si>
    <t>お振込先</t>
    <rPh sb="1" eb="3">
      <t>フリコミ</t>
    </rPh>
    <rPh sb="3" eb="4">
      <t>サキ</t>
    </rPh>
    <phoneticPr fontId="2"/>
  </si>
  <si>
    <t>TEL：</t>
    <phoneticPr fontId="2"/>
  </si>
  <si>
    <t>合計金額</t>
    <rPh sb="0" eb="2">
      <t>ゴウケイ</t>
    </rPh>
    <rPh sb="2" eb="4">
      <t>キンガク</t>
    </rPh>
    <phoneticPr fontId="2"/>
  </si>
  <si>
    <t>（税込）</t>
    <rPh sb="1" eb="3">
      <t>ゼイコミ</t>
    </rPh>
    <phoneticPr fontId="2"/>
  </si>
  <si>
    <t>金額</t>
    <rPh sb="0" eb="2">
      <t>キンガク</t>
    </rPh>
    <phoneticPr fontId="2"/>
  </si>
  <si>
    <t>個</t>
    <rPh sb="0" eb="1">
      <t>コ</t>
    </rPh>
    <phoneticPr fontId="2"/>
  </si>
  <si>
    <t>単価</t>
    <rPh sb="0" eb="2">
      <t>タンカ</t>
    </rPh>
    <phoneticPr fontId="2"/>
  </si>
  <si>
    <t>数量</t>
    <rPh sb="0" eb="2">
      <t>スウリョウ</t>
    </rPh>
    <phoneticPr fontId="2"/>
  </si>
  <si>
    <t>摘要</t>
    <rPh sb="0" eb="2">
      <t>テキヨウ</t>
    </rPh>
    <phoneticPr fontId="2"/>
  </si>
  <si>
    <t>備考</t>
    <rPh sb="0" eb="2">
      <t>ビコウ</t>
    </rPh>
    <phoneticPr fontId="2"/>
  </si>
  <si>
    <t>大分県ボウリング連盟</t>
    <rPh sb="0" eb="3">
      <t>オオイタケン</t>
    </rPh>
    <rPh sb="8" eb="10">
      <t>レンメイ</t>
    </rPh>
    <phoneticPr fontId="2"/>
  </si>
  <si>
    <t>下記の通り、振り込みました。</t>
    <rPh sb="0" eb="2">
      <t>カキ</t>
    </rPh>
    <rPh sb="3" eb="4">
      <t>トオ</t>
    </rPh>
    <rPh sb="6" eb="7">
      <t>フ</t>
    </rPh>
    <rPh sb="8" eb="9">
      <t>コ</t>
    </rPh>
    <phoneticPr fontId="2"/>
  </si>
  <si>
    <t>支払い担当者</t>
    <rPh sb="0" eb="2">
      <t>シハラ</t>
    </rPh>
    <rPh sb="3" eb="6">
      <t>タントウシャ</t>
    </rPh>
    <phoneticPr fontId="2"/>
  </si>
  <si>
    <t>氏名：</t>
    <rPh sb="0" eb="2">
      <t>シメイ</t>
    </rPh>
    <phoneticPr fontId="2"/>
  </si>
  <si>
    <t>枚</t>
    <rPh sb="0" eb="1">
      <t>マイ</t>
    </rPh>
    <phoneticPr fontId="2"/>
  </si>
  <si>
    <t>人</t>
    <rPh sb="0" eb="1">
      <t>ニン</t>
    </rPh>
    <phoneticPr fontId="2"/>
  </si>
  <si>
    <t>泊</t>
    <rPh sb="0" eb="1">
      <t>ハク</t>
    </rPh>
    <phoneticPr fontId="2"/>
  </si>
  <si>
    <t>クラブ名：</t>
    <rPh sb="3" eb="4">
      <t>メイ</t>
    </rPh>
    <phoneticPr fontId="2"/>
  </si>
  <si>
    <t>チーム</t>
  </si>
  <si>
    <t>チーム</t>
    <phoneticPr fontId="2"/>
  </si>
  <si>
    <t>大分銀行</t>
    <rPh sb="0" eb="2">
      <t>オオイタ</t>
    </rPh>
    <rPh sb="2" eb="4">
      <t>ギンコウ</t>
    </rPh>
    <phoneticPr fontId="2"/>
  </si>
  <si>
    <t xml:space="preserve">
大分県ボウリング連盟 TEL.FAX 097-558-2738</t>
    <rPh sb="3" eb="6">
      <t>オオイタケン</t>
    </rPh>
    <rPh sb="11" eb="13">
      <t>レンメイ</t>
    </rPh>
    <phoneticPr fontId="2"/>
  </si>
  <si>
    <t>南支店</t>
    <rPh sb="0" eb="1">
      <t>ミナミ</t>
    </rPh>
    <rPh sb="1" eb="3">
      <t>シテン</t>
    </rPh>
    <phoneticPr fontId="2"/>
  </si>
  <si>
    <t>普通　340175</t>
    <rPh sb="0" eb="2">
      <t>フツウ</t>
    </rPh>
    <phoneticPr fontId="2"/>
  </si>
  <si>
    <t>オオイタケンボウリングレンメイ</t>
    <phoneticPr fontId="2"/>
  </si>
  <si>
    <t>大分　太郎</t>
    <rPh sb="0" eb="2">
      <t>オオイタ</t>
    </rPh>
    <rPh sb="3" eb="5">
      <t>タロウ</t>
    </rPh>
    <phoneticPr fontId="13"/>
  </si>
  <si>
    <t>090-××××-△△△△</t>
    <phoneticPr fontId="13"/>
  </si>
  <si>
    <t>大会参加費、ユニフォーム代</t>
    <rPh sb="0" eb="2">
      <t>タイカイ</t>
    </rPh>
    <rPh sb="2" eb="4">
      <t>サンカ</t>
    </rPh>
    <rPh sb="4" eb="5">
      <t>ヒ</t>
    </rPh>
    <rPh sb="12" eb="13">
      <t>ダイ</t>
    </rPh>
    <phoneticPr fontId="13"/>
  </si>
  <si>
    <t>全九州ボウリング選手権参加費</t>
    <rPh sb="0" eb="3">
      <t>ゼンキュウシュウ</t>
    </rPh>
    <rPh sb="8" eb="11">
      <t>センシュケン</t>
    </rPh>
    <rPh sb="11" eb="13">
      <t>サンカ</t>
    </rPh>
    <rPh sb="13" eb="14">
      <t>ヒ</t>
    </rPh>
    <phoneticPr fontId="13"/>
  </si>
  <si>
    <t>全九州チーム選手権参加費</t>
    <phoneticPr fontId="13"/>
  </si>
  <si>
    <t>（大分太郎、別府太郎、中津花子）</t>
    <rPh sb="1" eb="3">
      <t>オオイタ</t>
    </rPh>
    <rPh sb="3" eb="5">
      <t>タロウ</t>
    </rPh>
    <rPh sb="6" eb="8">
      <t>ベップ</t>
    </rPh>
    <rPh sb="8" eb="10">
      <t>タロウ</t>
    </rPh>
    <rPh sb="11" eb="13">
      <t>ナカツ</t>
    </rPh>
    <rPh sb="13" eb="15">
      <t>ハナコ</t>
    </rPh>
    <phoneticPr fontId="13"/>
  </si>
  <si>
    <t>（大分、別府、中津、日田）</t>
    <rPh sb="1" eb="3">
      <t>オオイタ</t>
    </rPh>
    <rPh sb="4" eb="6">
      <t>ベップ</t>
    </rPh>
    <rPh sb="7" eb="9">
      <t>ナカツ</t>
    </rPh>
    <rPh sb="10" eb="12">
      <t>ヒタ</t>
    </rPh>
    <phoneticPr fontId="13"/>
  </si>
  <si>
    <t>検量カード</t>
    <rPh sb="0" eb="1">
      <t>ケン</t>
    </rPh>
    <rPh sb="1" eb="2">
      <t>リョウ</t>
    </rPh>
    <phoneticPr fontId="13"/>
  </si>
  <si>
    <t>全九州ボウリング選手権ホテル代</t>
    <rPh sb="0" eb="3">
      <t>ゼンキュウシュウ</t>
    </rPh>
    <rPh sb="8" eb="11">
      <t>センシュケン</t>
    </rPh>
    <rPh sb="14" eb="15">
      <t>ダイ</t>
    </rPh>
    <phoneticPr fontId="13"/>
  </si>
  <si>
    <t>（大分太郎、別府太郎）</t>
    <phoneticPr fontId="13"/>
  </si>
  <si>
    <t>振込明細書</t>
    <rPh sb="0" eb="2">
      <t>フリコミ</t>
    </rPh>
    <phoneticPr fontId="2"/>
  </si>
  <si>
    <r>
      <rPr>
        <sz val="12"/>
        <color rgb="FFFF0000"/>
        <rFont val="Yu Gothic"/>
        <family val="3"/>
        <charset val="128"/>
        <scheme val="minor"/>
      </rPr>
      <t>ワッペン、検量カード、ユニフォームはクラブ名で</t>
    </r>
    <r>
      <rPr>
        <sz val="12"/>
        <color theme="1"/>
        <rFont val="Yu Gothic"/>
        <family val="3"/>
        <charset val="128"/>
        <scheme val="minor"/>
      </rPr>
      <t xml:space="preserve">
</t>
    </r>
    <r>
      <rPr>
        <sz val="12"/>
        <color rgb="FFFF0000"/>
        <rFont val="Yu Gothic"/>
        <family val="3"/>
        <charset val="128"/>
        <scheme val="minor"/>
      </rPr>
      <t>大会の参加費宿泊費の領収書の名前は個別にお願いします。</t>
    </r>
    <r>
      <rPr>
        <sz val="12"/>
        <color theme="1"/>
        <rFont val="Yu Gothic"/>
        <family val="3"/>
        <charset val="128"/>
        <scheme val="minor"/>
      </rPr>
      <t xml:space="preserve">
大分県ボウリング連盟 TEL.FAX 097-558-2738</t>
    </r>
    <rPh sb="5" eb="7">
      <t>ケンリョウ</t>
    </rPh>
    <rPh sb="21" eb="22">
      <t>メイ</t>
    </rPh>
    <rPh sb="24" eb="26">
      <t>タイカイ</t>
    </rPh>
    <rPh sb="27" eb="29">
      <t>サンカ</t>
    </rPh>
    <rPh sb="29" eb="30">
      <t>ヒ</t>
    </rPh>
    <rPh sb="30" eb="33">
      <t>シュクハクヒ</t>
    </rPh>
    <rPh sb="34" eb="37">
      <t>リョウシュウショ</t>
    </rPh>
    <rPh sb="38" eb="40">
      <t>ナマエ</t>
    </rPh>
    <rPh sb="41" eb="43">
      <t>コベツ</t>
    </rPh>
    <rPh sb="45" eb="46">
      <t>ネガ</t>
    </rPh>
    <rPh sb="53" eb="56">
      <t>オオイタケン</t>
    </rPh>
    <rPh sb="61" eb="63">
      <t>レンメイ</t>
    </rPh>
    <phoneticPr fontId="2"/>
  </si>
  <si>
    <t>めじろんクラブ</t>
    <phoneticPr fontId="13"/>
  </si>
  <si>
    <t>振込日</t>
    <rPh sb="0" eb="2">
      <t>フリコミ</t>
    </rPh>
    <rPh sb="2" eb="3">
      <t>ビ</t>
    </rPh>
    <phoneticPr fontId="2"/>
  </si>
  <si>
    <t>検量カード</t>
    <rPh sb="0" eb="1">
      <t>ケン</t>
    </rPh>
    <rPh sb="1" eb="2">
      <t>リョウ</t>
    </rPh>
    <phoneticPr fontId="2"/>
  </si>
  <si>
    <t>ユニフォーム（おんせん県）</t>
    <rPh sb="11" eb="12">
      <t>ケン</t>
    </rPh>
    <phoneticPr fontId="2"/>
  </si>
  <si>
    <t>ユニフォーム（黒めじろん）</t>
    <rPh sb="7" eb="8">
      <t>クロ</t>
    </rPh>
    <phoneticPr fontId="2"/>
  </si>
  <si>
    <t>ユニフォーム（黒めじろん）</t>
    <rPh sb="7" eb="8">
      <t>クロ</t>
    </rPh>
    <phoneticPr fontId="13"/>
  </si>
  <si>
    <t>ユニフォーム（おんせん県　XL以上）</t>
    <rPh sb="11" eb="12">
      <t>ケン</t>
    </rPh>
    <rPh sb="15" eb="17">
      <t>イジョウ</t>
    </rPh>
    <phoneticPr fontId="2"/>
  </si>
  <si>
    <t>ユニフォーム（黒めじろん　XL以上）</t>
    <rPh sb="7" eb="8">
      <t>クロ</t>
    </rPh>
    <phoneticPr fontId="2"/>
  </si>
  <si>
    <t>ユニフォーム（襟なしネイビー）</t>
    <rPh sb="7" eb="8">
      <t>エリ</t>
    </rPh>
    <phoneticPr fontId="2"/>
  </si>
  <si>
    <t>ユニフォーム（襟なし黒）</t>
    <rPh sb="7" eb="8">
      <t>エリ</t>
    </rPh>
    <rPh sb="10" eb="11">
      <t>クロ</t>
    </rPh>
    <phoneticPr fontId="2"/>
  </si>
  <si>
    <t>ユニフォーム（大分県連　青）</t>
    <rPh sb="7" eb="11">
      <t>オオイタケンレン</t>
    </rPh>
    <rPh sb="12" eb="13">
      <t>アオ</t>
    </rPh>
    <phoneticPr fontId="2"/>
  </si>
  <si>
    <t>ユニフォーム（大分県連　赤）</t>
    <rPh sb="7" eb="11">
      <t>オオイタケンレン</t>
    </rPh>
    <rPh sb="12" eb="13">
      <t>アカ</t>
    </rPh>
    <phoneticPr fontId="2"/>
  </si>
  <si>
    <t>JBワッペン</t>
    <phoneticPr fontId="2"/>
  </si>
  <si>
    <t>JB正会員新規</t>
    <rPh sb="2" eb="3">
      <t>セイ</t>
    </rPh>
    <rPh sb="3" eb="5">
      <t>カイイン</t>
    </rPh>
    <rPh sb="5" eb="7">
      <t>シンキ</t>
    </rPh>
    <phoneticPr fontId="2"/>
  </si>
  <si>
    <t>JB正会員継続</t>
    <rPh sb="2" eb="5">
      <t>セイカイイン</t>
    </rPh>
    <rPh sb="5" eb="7">
      <t>ケイゾク</t>
    </rPh>
    <phoneticPr fontId="2"/>
  </si>
  <si>
    <t>JB普通会員新規</t>
    <rPh sb="2" eb="4">
      <t>フツウ</t>
    </rPh>
    <rPh sb="4" eb="6">
      <t>カイイン</t>
    </rPh>
    <rPh sb="6" eb="8">
      <t>シンキ</t>
    </rPh>
    <phoneticPr fontId="2"/>
  </si>
  <si>
    <t>JB普通会員継続</t>
    <rPh sb="2" eb="4">
      <t>フツウ</t>
    </rPh>
    <rPh sb="4" eb="6">
      <t>カイイン</t>
    </rPh>
    <rPh sb="6" eb="8">
      <t>ケイゾク</t>
    </rPh>
    <phoneticPr fontId="2"/>
  </si>
  <si>
    <t>JBジュニア新規</t>
    <rPh sb="6" eb="8">
      <t>シンキ</t>
    </rPh>
    <phoneticPr fontId="2"/>
  </si>
  <si>
    <t>JBジュニア継続</t>
    <rPh sb="6" eb="8">
      <t>ケイゾク</t>
    </rPh>
    <phoneticPr fontId="2"/>
  </si>
  <si>
    <t>JB実業団新規</t>
    <rPh sb="2" eb="5">
      <t>ジツギョウダン</t>
    </rPh>
    <rPh sb="5" eb="7">
      <t>シンキ</t>
    </rPh>
    <phoneticPr fontId="2"/>
  </si>
  <si>
    <t>JB実業団継続</t>
    <rPh sb="2" eb="5">
      <t>ジツギョウダン</t>
    </rPh>
    <rPh sb="5" eb="7">
      <t>ケイゾク</t>
    </rPh>
    <phoneticPr fontId="2"/>
  </si>
  <si>
    <t>JB特別会員新規</t>
    <rPh sb="2" eb="4">
      <t>トクベツ</t>
    </rPh>
    <rPh sb="4" eb="6">
      <t>カイイン</t>
    </rPh>
    <rPh sb="6" eb="8">
      <t>シンキ</t>
    </rPh>
    <phoneticPr fontId="2"/>
  </si>
  <si>
    <t>JB特別会員継続</t>
    <rPh sb="2" eb="4">
      <t>トクベツ</t>
    </rPh>
    <rPh sb="4" eb="6">
      <t>カイイン</t>
    </rPh>
    <rPh sb="6" eb="8">
      <t>ケイゾク</t>
    </rPh>
    <phoneticPr fontId="2"/>
  </si>
  <si>
    <t>会員証再発行</t>
    <rPh sb="0" eb="3">
      <t>カイインショウ</t>
    </rPh>
    <rPh sb="3" eb="6">
      <t>サイハッコウ</t>
    </rPh>
    <phoneticPr fontId="2"/>
  </si>
  <si>
    <t>審判員更新料</t>
    <rPh sb="0" eb="3">
      <t>シンパンイン</t>
    </rPh>
    <rPh sb="3" eb="5">
      <t>コウシン</t>
    </rPh>
    <rPh sb="5" eb="6">
      <t>リョウ</t>
    </rPh>
    <phoneticPr fontId="2"/>
  </si>
  <si>
    <t>ボール検査員更新料</t>
    <rPh sb="3" eb="6">
      <t>ケンサイン</t>
    </rPh>
    <rPh sb="6" eb="8">
      <t>コウシン</t>
    </rPh>
    <rPh sb="8" eb="9">
      <t>リョウ</t>
    </rPh>
    <phoneticPr fontId="2"/>
  </si>
  <si>
    <t>JBワッペン</t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</si>
</sst>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_);[Red]\(#,##0\)"/>
  </numFmts>
  <fonts count="19">
    <font>
      <sz val="11"/>
      <color theme="1"/>
      <name val="Yu Gothic"/>
      <family val="3"/>
      <charset val="128"/>
      <scheme val="minor"/>
    </font>
    <font>
      <sz val="12"/>
      <color theme="1"/>
      <name val="Yu Gothic"/>
      <family val="2"/>
      <charset val="128"/>
      <scheme val="minor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color theme="1"/>
      <name val="Yu Gothic"/>
      <family val="3"/>
      <charset val="128"/>
      <scheme val="minor"/>
    </font>
    <font>
      <sz val="12"/>
      <color theme="1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b/>
      <sz val="16"/>
      <color theme="1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  <font>
      <sz val="18"/>
      <color theme="1"/>
      <name val="Yu Gothic"/>
      <family val="3"/>
      <charset val="128"/>
      <scheme val="minor"/>
    </font>
    <font>
      <u/>
      <sz val="11"/>
      <color theme="10"/>
      <name val="Yu Gothic"/>
      <family val="3"/>
      <charset val="128"/>
      <scheme val="minor"/>
    </font>
    <font>
      <u/>
      <sz val="12"/>
      <color theme="1"/>
      <name val="Yu Gothic"/>
      <family val="3"/>
      <charset val="128"/>
      <scheme val="minor"/>
    </font>
    <font>
      <sz val="6"/>
      <name val="Yu Gothic"/>
      <family val="3"/>
      <charset val="128"/>
      <scheme val="minor"/>
    </font>
    <font>
      <sz val="12"/>
      <color rgb="FFFF0000"/>
      <name val="Yu Gothic"/>
      <family val="3"/>
      <charset val="128"/>
      <scheme val="minor"/>
    </font>
    <font>
      <sz val="12"/>
      <name val="Yu Gothic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6"/>
      <color theme="1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4">
    <xf numFmtId="0" fontId="0" fillId="0" borderId="0">
      <alignment vertical="center"/>
    </xf>
    <xf numFmtId="9" fontId="4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9" fontId="4" fillId="0" borderId="0" xfId="1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5" fillId="0" borderId="2" xfId="0" applyFont="1" applyBorder="1" applyProtection="1">
      <alignment vertical="center"/>
      <protection locked="0"/>
    </xf>
    <xf numFmtId="0" fontId="5" fillId="0" borderId="3" xfId="0" applyFont="1" applyBorder="1" applyProtection="1">
      <alignment vertical="center"/>
      <protection locked="0"/>
    </xf>
    <xf numFmtId="0" fontId="11" fillId="0" borderId="0" xfId="3" applyProtection="1">
      <alignment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7" xfId="0" applyFont="1" applyBorder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right" vertical="center"/>
      <protection locked="0"/>
    </xf>
    <xf numFmtId="0" fontId="14" fillId="0" borderId="7" xfId="0" applyFont="1" applyBorder="1" applyAlignment="1" applyProtection="1">
      <alignment horizontal="left" vertical="center"/>
      <protection locked="0"/>
    </xf>
    <xf numFmtId="0" fontId="14" fillId="0" borderId="2" xfId="0" applyFont="1" applyBorder="1" applyProtection="1">
      <alignment vertical="center"/>
      <protection locked="0"/>
    </xf>
    <xf numFmtId="0" fontId="14" fillId="0" borderId="3" xfId="0" applyFont="1" applyBorder="1" applyProtection="1">
      <alignment vertical="center"/>
      <protection locked="0"/>
    </xf>
    <xf numFmtId="0" fontId="5" fillId="0" borderId="12" xfId="0" applyFont="1" applyBorder="1" applyAlignment="1" applyProtection="1">
      <alignment vertical="center" wrapText="1"/>
      <protection locked="0"/>
    </xf>
    <xf numFmtId="0" fontId="5" fillId="0" borderId="5" xfId="0" applyFont="1" applyBorder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6" fillId="3" borderId="9" xfId="0" applyFont="1" applyFill="1" applyBorder="1" applyProtection="1">
      <alignment vertical="center"/>
      <protection locked="0"/>
    </xf>
    <xf numFmtId="0" fontId="6" fillId="3" borderId="10" xfId="0" applyFont="1" applyFill="1" applyBorder="1" applyProtection="1">
      <alignment vertical="center"/>
      <protection locked="0"/>
    </xf>
    <xf numFmtId="0" fontId="6" fillId="3" borderId="11" xfId="0" applyFont="1" applyFill="1" applyBorder="1" applyProtection="1">
      <alignment vertical="center"/>
      <protection locked="0"/>
    </xf>
    <xf numFmtId="31" fontId="14" fillId="0" borderId="2" xfId="0" applyNumberFormat="1" applyFont="1" applyBorder="1" applyAlignment="1" applyProtection="1">
      <alignment horizontal="left" vertical="center"/>
      <protection locked="0"/>
    </xf>
    <xf numFmtId="0" fontId="14" fillId="0" borderId="5" xfId="0" applyFont="1" applyBorder="1" applyAlignment="1" applyProtection="1">
      <alignment horizontal="left" vertical="center"/>
      <protection locked="0"/>
    </xf>
    <xf numFmtId="0" fontId="14" fillId="0" borderId="3" xfId="0" applyFont="1" applyBorder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6" fontId="8" fillId="0" borderId="0" xfId="2" applyFont="1" applyBorder="1" applyAlignment="1" applyProtection="1">
      <alignment horizontal="center" vertical="center"/>
    </xf>
    <xf numFmtId="6" fontId="8" fillId="0" borderId="4" xfId="2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right" vertical="center"/>
      <protection locked="0"/>
    </xf>
    <xf numFmtId="0" fontId="5" fillId="0" borderId="10" xfId="0" applyFont="1" applyBorder="1" applyProtection="1">
      <alignment vertical="center"/>
      <protection locked="0"/>
    </xf>
    <xf numFmtId="0" fontId="6" fillId="3" borderId="2" xfId="0" applyFont="1" applyFill="1" applyBorder="1" applyAlignment="1" applyProtection="1">
      <alignment horizontal="left" vertical="center"/>
      <protection locked="0"/>
    </xf>
    <xf numFmtId="0" fontId="6" fillId="3" borderId="5" xfId="0" applyFont="1" applyFill="1" applyBorder="1" applyAlignment="1" applyProtection="1">
      <alignment horizontal="left" vertical="center"/>
      <protection locked="0"/>
    </xf>
    <xf numFmtId="0" fontId="6" fillId="3" borderId="3" xfId="0" applyFont="1" applyFill="1" applyBorder="1" applyAlignment="1" applyProtection="1">
      <alignment horizontal="left" vertical="center"/>
      <protection locked="0"/>
    </xf>
    <xf numFmtId="0" fontId="14" fillId="0" borderId="5" xfId="0" applyFont="1" applyBorder="1" applyProtection="1">
      <alignment vertical="center"/>
      <protection locked="0"/>
    </xf>
    <xf numFmtId="0" fontId="5" fillId="0" borderId="5" xfId="0" applyFont="1" applyBorder="1" applyProtection="1">
      <alignment vertical="center"/>
      <protection locked="0"/>
    </xf>
    <xf numFmtId="0" fontId="5" fillId="0" borderId="3" xfId="0" applyFont="1" applyBorder="1" applyProtection="1">
      <alignment vertical="center"/>
      <protection locked="0"/>
    </xf>
    <xf numFmtId="0" fontId="6" fillId="3" borderId="12" xfId="0" applyFont="1" applyFill="1" applyBorder="1" applyProtection="1">
      <alignment vertical="center"/>
      <protection locked="0"/>
    </xf>
    <xf numFmtId="0" fontId="6" fillId="3" borderId="0" xfId="0" applyFont="1" applyFill="1" applyProtection="1">
      <alignment vertical="center"/>
      <protection locked="0"/>
    </xf>
    <xf numFmtId="0" fontId="6" fillId="3" borderId="6" xfId="0" applyFont="1" applyFill="1" applyBorder="1" applyProtection="1">
      <alignment vertical="center"/>
      <protection locked="0"/>
    </xf>
    <xf numFmtId="0" fontId="6" fillId="3" borderId="13" xfId="0" applyFont="1" applyFill="1" applyBorder="1" applyProtection="1">
      <alignment vertical="center"/>
      <protection locked="0"/>
    </xf>
    <xf numFmtId="0" fontId="6" fillId="3" borderId="7" xfId="0" applyFont="1" applyFill="1" applyBorder="1" applyProtection="1">
      <alignment vertical="center"/>
      <protection locked="0"/>
    </xf>
    <xf numFmtId="0" fontId="6" fillId="3" borderId="8" xfId="0" applyFont="1" applyFill="1" applyBorder="1" applyProtection="1">
      <alignment vertical="center"/>
      <protection locked="0"/>
    </xf>
    <xf numFmtId="0" fontId="5" fillId="0" borderId="11" xfId="0" applyFont="1" applyBorder="1" applyProtection="1">
      <alignment vertical="center"/>
      <protection locked="0"/>
    </xf>
    <xf numFmtId="0" fontId="5" fillId="0" borderId="6" xfId="0" applyFont="1" applyBorder="1" applyProtection="1">
      <alignment vertical="center"/>
      <protection locked="0"/>
    </xf>
    <xf numFmtId="0" fontId="1" fillId="0" borderId="7" xfId="0" applyFont="1" applyBorder="1" applyProtection="1">
      <alignment vertical="center"/>
      <protection locked="0"/>
    </xf>
    <xf numFmtId="0" fontId="5" fillId="0" borderId="7" xfId="0" applyFont="1" applyBorder="1" applyProtection="1">
      <alignment vertical="center"/>
      <protection locked="0"/>
    </xf>
    <xf numFmtId="0" fontId="5" fillId="0" borderId="8" xfId="0" applyFont="1" applyBorder="1" applyProtection="1">
      <alignment vertical="center"/>
      <protection locked="0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6" fillId="3" borderId="5" xfId="0" applyFont="1" applyFill="1" applyBorder="1" applyAlignment="1" applyProtection="1">
      <alignment horizontal="center" vertical="center"/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left" vertical="center"/>
      <protection locked="0"/>
    </xf>
    <xf numFmtId="176" fontId="5" fillId="0" borderId="1" xfId="2" applyNumberFormat="1" applyFont="1" applyBorder="1" applyAlignment="1" applyProtection="1">
      <alignment vertical="center"/>
    </xf>
    <xf numFmtId="176" fontId="15" fillId="0" borderId="1" xfId="2" applyNumberFormat="1" applyFont="1" applyBorder="1" applyAlignment="1" applyProtection="1">
      <alignment vertical="center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left" vertical="center"/>
      <protection locked="0"/>
    </xf>
    <xf numFmtId="0" fontId="5" fillId="0" borderId="11" xfId="0" applyFont="1" applyBorder="1" applyAlignment="1" applyProtection="1">
      <alignment horizontal="left" vertical="center"/>
      <protection locked="0"/>
    </xf>
    <xf numFmtId="0" fontId="5" fillId="0" borderId="1" xfId="2" applyNumberFormat="1" applyFont="1" applyBorder="1" applyAlignment="1" applyProtection="1">
      <alignment vertical="center"/>
    </xf>
    <xf numFmtId="176" fontId="5" fillId="0" borderId="1" xfId="0" applyNumberFormat="1" applyFont="1" applyBorder="1">
      <alignment vertical="center"/>
    </xf>
    <xf numFmtId="0" fontId="5" fillId="0" borderId="9" xfId="0" applyFont="1" applyBorder="1" applyAlignment="1" applyProtection="1">
      <alignment horizontal="left" vertical="center" wrapText="1"/>
      <protection locked="0"/>
    </xf>
    <xf numFmtId="0" fontId="5" fillId="0" borderId="10" xfId="0" applyFont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5" fillId="0" borderId="13" xfId="0" applyFont="1" applyBorder="1" applyAlignment="1" applyProtection="1">
      <alignment horizontal="left" vertical="center" wrapText="1"/>
      <protection locked="0"/>
    </xf>
    <xf numFmtId="0" fontId="5" fillId="0" borderId="7" xfId="0" applyFont="1" applyBorder="1" applyAlignment="1" applyProtection="1">
      <alignment horizontal="left" vertical="center" wrapText="1"/>
      <protection locked="0"/>
    </xf>
    <xf numFmtId="0" fontId="5" fillId="0" borderId="8" xfId="0" applyFont="1" applyBorder="1" applyAlignment="1" applyProtection="1">
      <alignment horizontal="left" vertical="center" wrapText="1"/>
      <protection locked="0"/>
    </xf>
    <xf numFmtId="6" fontId="5" fillId="0" borderId="2" xfId="2" applyFont="1" applyBorder="1" applyAlignment="1" applyProtection="1">
      <alignment vertical="center"/>
      <protection locked="0"/>
    </xf>
    <xf numFmtId="6" fontId="5" fillId="0" borderId="5" xfId="2" applyFont="1" applyBorder="1" applyAlignment="1" applyProtection="1">
      <alignment vertical="center"/>
      <protection locked="0"/>
    </xf>
    <xf numFmtId="6" fontId="5" fillId="0" borderId="3" xfId="2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4" fillId="0" borderId="2" xfId="0" applyFont="1" applyBorder="1" applyProtection="1">
      <alignment vertical="center"/>
      <protection locked="0"/>
    </xf>
    <xf numFmtId="0" fontId="14" fillId="0" borderId="3" xfId="0" applyFont="1" applyBorder="1" applyProtection="1">
      <alignment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6" fillId="3" borderId="2" xfId="0" applyFont="1" applyFill="1" applyBorder="1" applyProtection="1">
      <alignment vertical="center"/>
      <protection locked="0"/>
    </xf>
    <xf numFmtId="0" fontId="6" fillId="3" borderId="5" xfId="0" applyFont="1" applyFill="1" applyBorder="1" applyProtection="1">
      <alignment vertical="center"/>
      <protection locked="0"/>
    </xf>
    <xf numFmtId="0" fontId="6" fillId="3" borderId="3" xfId="0" applyFont="1" applyFill="1" applyBorder="1" applyProtection="1">
      <alignment vertical="center"/>
      <protection locked="0"/>
    </xf>
    <xf numFmtId="0" fontId="5" fillId="0" borderId="9" xfId="0" applyFont="1" applyBorder="1" applyAlignment="1" applyProtection="1">
      <alignment vertical="center" wrapText="1"/>
      <protection locked="0"/>
    </xf>
    <xf numFmtId="0" fontId="5" fillId="0" borderId="10" xfId="0" applyFont="1" applyBorder="1" applyAlignment="1" applyProtection="1">
      <alignment vertical="center" wrapText="1"/>
      <protection locked="0"/>
    </xf>
    <xf numFmtId="0" fontId="5" fillId="0" borderId="11" xfId="0" applyFont="1" applyBorder="1" applyAlignment="1" applyProtection="1">
      <alignment vertical="center" wrapText="1"/>
      <protection locked="0"/>
    </xf>
    <xf numFmtId="0" fontId="5" fillId="0" borderId="12" xfId="0" applyFont="1" applyBorder="1" applyAlignment="1" applyProtection="1">
      <alignment vertical="center" wrapText="1"/>
      <protection locked="0"/>
    </xf>
    <xf numFmtId="0" fontId="5" fillId="0" borderId="0" xfId="0" applyFont="1" applyBorder="1" applyAlignment="1" applyProtection="1">
      <alignment vertical="center" wrapText="1"/>
      <protection locked="0"/>
    </xf>
    <xf numFmtId="0" fontId="5" fillId="0" borderId="6" xfId="0" applyFont="1" applyBorder="1" applyAlignment="1" applyProtection="1">
      <alignment vertical="center" wrapText="1"/>
      <protection locked="0"/>
    </xf>
    <xf numFmtId="0" fontId="5" fillId="0" borderId="13" xfId="0" applyFont="1" applyBorder="1" applyAlignment="1" applyProtection="1">
      <alignment vertical="center" wrapText="1"/>
      <protection locked="0"/>
    </xf>
    <xf numFmtId="0" fontId="5" fillId="0" borderId="7" xfId="0" applyFont="1" applyBorder="1" applyAlignment="1" applyProtection="1">
      <alignment vertical="center" wrapText="1"/>
      <protection locked="0"/>
    </xf>
    <xf numFmtId="0" fontId="5" fillId="0" borderId="8" xfId="0" applyFont="1" applyBorder="1" applyAlignment="1" applyProtection="1">
      <alignment vertical="center" wrapText="1"/>
      <protection locked="0"/>
    </xf>
    <xf numFmtId="176" fontId="6" fillId="3" borderId="2" xfId="0" applyNumberFormat="1" applyFont="1" applyFill="1" applyBorder="1" applyProtection="1">
      <alignment vertical="center"/>
      <protection locked="0"/>
    </xf>
    <xf numFmtId="176" fontId="6" fillId="3" borderId="5" xfId="0" applyNumberFormat="1" applyFont="1" applyFill="1" applyBorder="1" applyProtection="1">
      <alignment vertical="center"/>
      <protection locked="0"/>
    </xf>
    <xf numFmtId="176" fontId="6" fillId="3" borderId="3" xfId="0" applyNumberFormat="1" applyFont="1" applyFill="1" applyBorder="1" applyProtection="1">
      <alignment vertical="center"/>
      <protection locked="0"/>
    </xf>
    <xf numFmtId="176" fontId="5" fillId="0" borderId="2" xfId="2" applyNumberFormat="1" applyFont="1" applyBorder="1" applyAlignment="1" applyProtection="1">
      <alignment vertical="center"/>
      <protection locked="0"/>
    </xf>
    <xf numFmtId="176" fontId="5" fillId="0" borderId="5" xfId="2" applyNumberFormat="1" applyFont="1" applyBorder="1" applyAlignment="1" applyProtection="1">
      <alignment vertical="center"/>
      <protection locked="0"/>
    </xf>
    <xf numFmtId="176" fontId="5" fillId="0" borderId="3" xfId="2" applyNumberFormat="1" applyFont="1" applyBorder="1" applyAlignment="1" applyProtection="1">
      <alignment vertical="center"/>
      <protection locked="0"/>
    </xf>
    <xf numFmtId="176" fontId="14" fillId="0" borderId="2" xfId="2" applyNumberFormat="1" applyFont="1" applyBorder="1" applyAlignment="1" applyProtection="1">
      <alignment vertical="center"/>
      <protection locked="0"/>
    </xf>
    <xf numFmtId="176" fontId="14" fillId="0" borderId="5" xfId="2" applyNumberFormat="1" applyFont="1" applyBorder="1" applyAlignment="1" applyProtection="1">
      <alignment vertical="center"/>
      <protection locked="0"/>
    </xf>
    <xf numFmtId="176" fontId="14" fillId="0" borderId="3" xfId="2" applyNumberFormat="1" applyFont="1" applyBorder="1" applyAlignment="1" applyProtection="1">
      <alignment vertical="center"/>
      <protection locked="0"/>
    </xf>
  </cellXfs>
  <cellStyles count="4">
    <cellStyle name="パーセント" xfId="1" builtinId="5"/>
    <cellStyle name="ハイパーリンク" xfId="3" builtinId="8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3"/>
  <sheetViews>
    <sheetView workbookViewId="0">
      <selection activeCell="I27" sqref="I27:K27"/>
    </sheetView>
  </sheetViews>
  <sheetFormatPr defaultColWidth="5.58203125" defaultRowHeight="20.149999999999999" customHeight="1"/>
  <cols>
    <col min="1" max="6" width="5.58203125" style="3"/>
    <col min="7" max="7" width="7" style="3" customWidth="1"/>
    <col min="8" max="8" width="7.75" style="3" bestFit="1" customWidth="1"/>
    <col min="9" max="16384" width="5.58203125" style="3"/>
  </cols>
  <sheetData>
    <row r="1" spans="1:20" ht="20.149999999999999" customHeight="1">
      <c r="A1" s="23" t="s">
        <v>37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16"/>
      <c r="N1" s="16"/>
      <c r="O1" s="16"/>
      <c r="P1" s="16"/>
      <c r="Q1" s="16"/>
    </row>
    <row r="2" spans="1:20" ht="20.149999999999999" customHeight="1" thickBot="1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5"/>
      <c r="N2" s="25"/>
      <c r="O2" s="16"/>
      <c r="P2" s="16"/>
      <c r="Q2" s="16"/>
    </row>
    <row r="3" spans="1:20" ht="10" customHeight="1"/>
    <row r="4" spans="1:20" ht="20.149999999999999" customHeight="1">
      <c r="A4" s="26" t="s">
        <v>12</v>
      </c>
      <c r="B4" s="26"/>
      <c r="C4" s="26"/>
      <c r="D4" s="26"/>
      <c r="E4" s="26"/>
      <c r="F4" s="26"/>
      <c r="G4" s="26"/>
      <c r="H4" s="26"/>
      <c r="I4" s="26"/>
      <c r="J4" s="16" t="s">
        <v>0</v>
      </c>
      <c r="K4" s="16"/>
    </row>
    <row r="5" spans="1:20" ht="20.149999999999999" customHeight="1">
      <c r="B5" s="33"/>
      <c r="C5" s="33"/>
      <c r="D5" s="34"/>
      <c r="E5" s="34"/>
      <c r="F5" s="34"/>
      <c r="G5" s="34"/>
      <c r="H5" s="34"/>
    </row>
    <row r="6" spans="1:20" ht="10" customHeight="1"/>
    <row r="7" spans="1:20" ht="20.149999999999999" customHeight="1">
      <c r="A7" s="3" t="s">
        <v>13</v>
      </c>
    </row>
    <row r="8" spans="1:20" ht="10" customHeight="1"/>
    <row r="9" spans="1:20" ht="20.149999999999999" customHeight="1">
      <c r="A9" s="35" t="s">
        <v>1</v>
      </c>
      <c r="B9" s="36"/>
      <c r="C9" s="37"/>
      <c r="D9" s="81" t="s">
        <v>29</v>
      </c>
      <c r="E9" s="38"/>
      <c r="F9" s="38"/>
      <c r="G9" s="38"/>
      <c r="H9" s="38"/>
      <c r="I9" s="82"/>
      <c r="L9" s="16" t="s">
        <v>14</v>
      </c>
      <c r="M9" s="16"/>
      <c r="N9" s="16"/>
      <c r="O9" s="16"/>
      <c r="P9" s="16"/>
      <c r="Q9" s="16"/>
      <c r="S9" s="1"/>
      <c r="T9" s="2"/>
    </row>
    <row r="10" spans="1:20" ht="20.149999999999999" customHeight="1">
      <c r="A10" s="17" t="s">
        <v>40</v>
      </c>
      <c r="B10" s="18"/>
      <c r="C10" s="19"/>
      <c r="D10" s="20">
        <v>43922</v>
      </c>
      <c r="E10" s="21"/>
      <c r="F10" s="21"/>
      <c r="G10" s="21"/>
      <c r="H10" s="21"/>
      <c r="I10" s="22"/>
      <c r="L10" s="7" t="s">
        <v>15</v>
      </c>
      <c r="M10" s="11" t="s">
        <v>27</v>
      </c>
      <c r="N10" s="10"/>
      <c r="O10" s="10"/>
      <c r="P10" s="10"/>
      <c r="Q10" s="7"/>
      <c r="S10" s="1"/>
      <c r="T10" s="1"/>
    </row>
    <row r="11" spans="1:20" ht="20.149999999999999" customHeight="1">
      <c r="A11" s="17" t="s">
        <v>2</v>
      </c>
      <c r="B11" s="18"/>
      <c r="C11" s="19"/>
      <c r="D11" s="34" t="s">
        <v>22</v>
      </c>
      <c r="E11" s="34"/>
      <c r="F11" s="34"/>
      <c r="G11" s="34"/>
      <c r="H11" s="34"/>
      <c r="I11" s="47"/>
      <c r="L11" s="7" t="s">
        <v>19</v>
      </c>
      <c r="M11" s="11" t="s">
        <v>39</v>
      </c>
      <c r="N11" s="8"/>
      <c r="O11" s="8"/>
      <c r="P11" s="8"/>
      <c r="S11" s="1"/>
      <c r="T11" s="1"/>
    </row>
    <row r="12" spans="1:20" ht="20.149999999999999" customHeight="1">
      <c r="A12" s="41"/>
      <c r="B12" s="42"/>
      <c r="C12" s="43"/>
      <c r="D12" s="16" t="s">
        <v>24</v>
      </c>
      <c r="E12" s="16"/>
      <c r="F12" s="16"/>
      <c r="G12" s="16"/>
      <c r="H12" s="16"/>
      <c r="I12" s="48"/>
      <c r="L12" s="7" t="s">
        <v>3</v>
      </c>
      <c r="M12" s="11" t="s">
        <v>28</v>
      </c>
      <c r="N12" s="8"/>
      <c r="O12" s="8"/>
      <c r="P12" s="8"/>
      <c r="S12" s="1"/>
      <c r="T12" s="1"/>
    </row>
    <row r="13" spans="1:20" ht="20.149999999999999" customHeight="1">
      <c r="A13" s="41"/>
      <c r="B13" s="42"/>
      <c r="C13" s="43"/>
      <c r="D13" s="16" t="s">
        <v>25</v>
      </c>
      <c r="E13" s="16"/>
      <c r="F13" s="16"/>
      <c r="G13" s="16"/>
      <c r="H13" s="16"/>
      <c r="I13" s="48"/>
      <c r="N13" s="1"/>
      <c r="O13" s="1"/>
    </row>
    <row r="14" spans="1:20" ht="20.149999999999999" customHeight="1">
      <c r="A14" s="44"/>
      <c r="B14" s="45"/>
      <c r="C14" s="46"/>
      <c r="D14" s="49" t="s">
        <v>26</v>
      </c>
      <c r="E14" s="50"/>
      <c r="F14" s="50"/>
      <c r="G14" s="50"/>
      <c r="H14" s="50"/>
      <c r="I14" s="51"/>
      <c r="L14" s="9"/>
    </row>
    <row r="15" spans="1:20" ht="20.149999999999999" customHeight="1">
      <c r="M15" s="9"/>
      <c r="N15" s="9"/>
      <c r="O15" s="9"/>
      <c r="P15" s="9"/>
      <c r="Q15" s="9"/>
    </row>
    <row r="16" spans="1:20" ht="20.149999999999999" customHeight="1">
      <c r="A16" s="27" t="s">
        <v>4</v>
      </c>
      <c r="B16" s="27"/>
      <c r="C16" s="27"/>
      <c r="D16" s="29">
        <f>L35</f>
        <v>65320</v>
      </c>
      <c r="E16" s="29"/>
      <c r="F16" s="29"/>
      <c r="G16" s="29"/>
      <c r="H16" s="29"/>
      <c r="I16" s="31" t="s">
        <v>5</v>
      </c>
      <c r="J16" s="31"/>
      <c r="K16" s="9"/>
      <c r="L16" s="9"/>
      <c r="M16" s="9"/>
      <c r="N16" s="9"/>
      <c r="O16" s="9"/>
      <c r="P16" s="9"/>
      <c r="Q16" s="9"/>
    </row>
    <row r="17" spans="1:14" ht="20.149999999999999" customHeight="1" thickBot="1">
      <c r="A17" s="28"/>
      <c r="B17" s="28"/>
      <c r="C17" s="28"/>
      <c r="D17" s="30"/>
      <c r="E17" s="30"/>
      <c r="F17" s="30"/>
      <c r="G17" s="30"/>
      <c r="H17" s="30"/>
      <c r="I17" s="32"/>
      <c r="J17" s="32"/>
    </row>
    <row r="18" spans="1:14" ht="10" customHeight="1" thickTop="1"/>
    <row r="19" spans="1:14" ht="20.149999999999999" customHeight="1">
      <c r="A19" s="52" t="s">
        <v>10</v>
      </c>
      <c r="B19" s="53"/>
      <c r="C19" s="53"/>
      <c r="D19" s="53"/>
      <c r="E19" s="53"/>
      <c r="F19" s="54"/>
      <c r="G19" s="55" t="s">
        <v>9</v>
      </c>
      <c r="H19" s="55"/>
      <c r="I19" s="52" t="s">
        <v>8</v>
      </c>
      <c r="J19" s="53"/>
      <c r="K19" s="54"/>
      <c r="L19" s="55" t="s">
        <v>6</v>
      </c>
      <c r="M19" s="56"/>
      <c r="N19" s="56"/>
    </row>
    <row r="20" spans="1:14" ht="20.149999999999999" customHeight="1">
      <c r="A20" s="57" t="s">
        <v>30</v>
      </c>
      <c r="B20" s="21"/>
      <c r="C20" s="21"/>
      <c r="D20" s="21"/>
      <c r="E20" s="21"/>
      <c r="F20" s="22"/>
      <c r="G20" s="12">
        <v>3</v>
      </c>
      <c r="H20" s="13" t="s">
        <v>17</v>
      </c>
      <c r="I20" s="102">
        <v>6500</v>
      </c>
      <c r="J20" s="103"/>
      <c r="K20" s="104"/>
      <c r="L20" s="58">
        <f>IF(AND(G20&lt;&gt;"",I20&lt;&gt;""),G20*I20,"")</f>
        <v>19500</v>
      </c>
      <c r="M20" s="58"/>
      <c r="N20" s="58"/>
    </row>
    <row r="21" spans="1:14" ht="20.149999999999999" customHeight="1">
      <c r="A21" s="57" t="s">
        <v>32</v>
      </c>
      <c r="B21" s="21"/>
      <c r="C21" s="21"/>
      <c r="D21" s="21"/>
      <c r="E21" s="21"/>
      <c r="F21" s="22"/>
      <c r="G21" s="12"/>
      <c r="H21" s="13"/>
      <c r="I21" s="102"/>
      <c r="J21" s="103"/>
      <c r="K21" s="104"/>
      <c r="L21" s="58" t="str">
        <f t="shared" ref="L21:L33" si="0">IF(AND(G21&lt;&gt;"",I21&lt;&gt;""),G21*I21,"")</f>
        <v/>
      </c>
      <c r="M21" s="58"/>
      <c r="N21" s="58"/>
    </row>
    <row r="22" spans="1:14" ht="20.149999999999999" customHeight="1">
      <c r="A22" s="57" t="s">
        <v>31</v>
      </c>
      <c r="B22" s="21"/>
      <c r="C22" s="21"/>
      <c r="D22" s="21"/>
      <c r="E22" s="21"/>
      <c r="F22" s="22"/>
      <c r="G22" s="12">
        <v>1</v>
      </c>
      <c r="H22" s="13" t="s">
        <v>20</v>
      </c>
      <c r="I22" s="102">
        <v>18000</v>
      </c>
      <c r="J22" s="103"/>
      <c r="K22" s="104"/>
      <c r="L22" s="58">
        <f t="shared" si="0"/>
        <v>18000</v>
      </c>
      <c r="M22" s="58"/>
      <c r="N22" s="58"/>
    </row>
    <row r="23" spans="1:14" ht="20.149999999999999" customHeight="1">
      <c r="A23" s="57" t="s">
        <v>33</v>
      </c>
      <c r="B23" s="21"/>
      <c r="C23" s="21"/>
      <c r="D23" s="21"/>
      <c r="E23" s="21"/>
      <c r="F23" s="22"/>
      <c r="G23" s="12"/>
      <c r="H23" s="13"/>
      <c r="I23" s="102"/>
      <c r="J23" s="103"/>
      <c r="K23" s="104"/>
      <c r="L23" s="58" t="str">
        <f t="shared" si="0"/>
        <v/>
      </c>
      <c r="M23" s="58"/>
      <c r="N23" s="58"/>
    </row>
    <row r="24" spans="1:14" ht="20.149999999999999" customHeight="1">
      <c r="A24" s="57" t="s">
        <v>35</v>
      </c>
      <c r="B24" s="21"/>
      <c r="C24" s="21"/>
      <c r="D24" s="21"/>
      <c r="E24" s="21"/>
      <c r="F24" s="22"/>
      <c r="G24" s="12">
        <v>2</v>
      </c>
      <c r="H24" s="13" t="s">
        <v>18</v>
      </c>
      <c r="I24" s="102">
        <v>5000</v>
      </c>
      <c r="J24" s="103"/>
      <c r="K24" s="104"/>
      <c r="L24" s="59">
        <f>IF(AND(G24&lt;&gt;"",I24&lt;&gt;""),G24*I24,"")</f>
        <v>10000</v>
      </c>
      <c r="M24" s="59"/>
      <c r="N24" s="59"/>
    </row>
    <row r="25" spans="1:14" ht="20.149999999999999" customHeight="1">
      <c r="A25" s="57" t="s">
        <v>36</v>
      </c>
      <c r="B25" s="21"/>
      <c r="C25" s="21"/>
      <c r="D25" s="21"/>
      <c r="E25" s="21"/>
      <c r="F25" s="22"/>
      <c r="G25" s="12"/>
      <c r="H25" s="13"/>
      <c r="I25" s="102"/>
      <c r="J25" s="103"/>
      <c r="K25" s="104"/>
      <c r="L25" s="59" t="str">
        <f>IF(AND(G25&lt;&gt;"",I25&lt;&gt;""),G25*I25,"")</f>
        <v/>
      </c>
      <c r="M25" s="59"/>
      <c r="N25" s="59"/>
    </row>
    <row r="26" spans="1:14" ht="20.149999999999999" customHeight="1">
      <c r="A26" s="57" t="s">
        <v>65</v>
      </c>
      <c r="B26" s="21"/>
      <c r="C26" s="21"/>
      <c r="D26" s="21"/>
      <c r="E26" s="21"/>
      <c r="F26" s="22"/>
      <c r="G26" s="12">
        <v>2</v>
      </c>
      <c r="H26" s="13" t="s">
        <v>16</v>
      </c>
      <c r="I26" s="102">
        <v>660</v>
      </c>
      <c r="J26" s="103"/>
      <c r="K26" s="104"/>
      <c r="L26" s="59">
        <f>IF(AND(G26&lt;&gt;"",I26&lt;&gt;""),G26*I26,"")</f>
        <v>1320</v>
      </c>
      <c r="M26" s="59"/>
      <c r="N26" s="59"/>
    </row>
    <row r="27" spans="1:14" ht="20.149999999999999" customHeight="1">
      <c r="A27" s="57" t="s">
        <v>34</v>
      </c>
      <c r="B27" s="21"/>
      <c r="C27" s="21"/>
      <c r="D27" s="21"/>
      <c r="E27" s="21"/>
      <c r="F27" s="22"/>
      <c r="G27" s="12">
        <v>30</v>
      </c>
      <c r="H27" s="13" t="s">
        <v>16</v>
      </c>
      <c r="I27" s="102">
        <v>400</v>
      </c>
      <c r="J27" s="103"/>
      <c r="K27" s="104"/>
      <c r="L27" s="59">
        <f>IF(AND(G27&lt;&gt;"",I27&lt;&gt;""),G27*I27,"")</f>
        <v>12000</v>
      </c>
      <c r="M27" s="59"/>
      <c r="N27" s="59"/>
    </row>
    <row r="28" spans="1:14" ht="20.149999999999999" customHeight="1">
      <c r="A28" s="57" t="s">
        <v>44</v>
      </c>
      <c r="B28" s="21"/>
      <c r="C28" s="21"/>
      <c r="D28" s="21"/>
      <c r="E28" s="21"/>
      <c r="F28" s="22"/>
      <c r="G28" s="12">
        <v>1</v>
      </c>
      <c r="H28" s="13" t="s">
        <v>16</v>
      </c>
      <c r="I28" s="102">
        <v>4500</v>
      </c>
      <c r="J28" s="103"/>
      <c r="K28" s="104"/>
      <c r="L28" s="59">
        <f t="shared" si="0"/>
        <v>4500</v>
      </c>
      <c r="M28" s="59"/>
      <c r="N28" s="59"/>
    </row>
    <row r="29" spans="1:14" ht="20.149999999999999" customHeight="1">
      <c r="A29" s="60"/>
      <c r="B29" s="61"/>
      <c r="C29" s="61"/>
      <c r="D29" s="61"/>
      <c r="E29" s="61"/>
      <c r="F29" s="62"/>
      <c r="G29" s="4"/>
      <c r="H29" s="5"/>
      <c r="I29" s="99"/>
      <c r="J29" s="100"/>
      <c r="K29" s="101"/>
      <c r="L29" s="58" t="str">
        <f t="shared" si="0"/>
        <v/>
      </c>
      <c r="M29" s="58"/>
      <c r="N29" s="58"/>
    </row>
    <row r="30" spans="1:14" ht="20.149999999999999" customHeight="1">
      <c r="A30" s="60"/>
      <c r="B30" s="61"/>
      <c r="C30" s="61"/>
      <c r="D30" s="61"/>
      <c r="E30" s="61"/>
      <c r="F30" s="62"/>
      <c r="G30" s="4"/>
      <c r="H30" s="5"/>
      <c r="I30" s="99"/>
      <c r="J30" s="100"/>
      <c r="K30" s="101"/>
      <c r="L30" s="58" t="str">
        <f>IF(AND(G30&lt;&gt;"",I30&lt;&gt;""),G30*I30,"")</f>
        <v/>
      </c>
      <c r="M30" s="58"/>
      <c r="N30" s="58"/>
    </row>
    <row r="31" spans="1:14" ht="20.149999999999999" customHeight="1">
      <c r="A31" s="60"/>
      <c r="B31" s="61"/>
      <c r="C31" s="61"/>
      <c r="D31" s="61"/>
      <c r="E31" s="61"/>
      <c r="F31" s="62"/>
      <c r="G31" s="4"/>
      <c r="H31" s="5"/>
      <c r="I31" s="99"/>
      <c r="J31" s="100"/>
      <c r="K31" s="101"/>
      <c r="L31" s="58" t="str">
        <f t="shared" si="0"/>
        <v/>
      </c>
      <c r="M31" s="58"/>
      <c r="N31" s="58"/>
    </row>
    <row r="32" spans="1:14" ht="20.149999999999999" customHeight="1">
      <c r="A32" s="60"/>
      <c r="B32" s="61"/>
      <c r="C32" s="61"/>
      <c r="D32" s="61"/>
      <c r="E32" s="61"/>
      <c r="F32" s="62"/>
      <c r="G32" s="4"/>
      <c r="H32" s="5"/>
      <c r="I32" s="99"/>
      <c r="J32" s="100"/>
      <c r="K32" s="101"/>
      <c r="L32" s="58" t="str">
        <f t="shared" si="0"/>
        <v/>
      </c>
      <c r="M32" s="58"/>
      <c r="N32" s="58"/>
    </row>
    <row r="33" spans="1:17" ht="20.149999999999999" customHeight="1">
      <c r="A33" s="63"/>
      <c r="B33" s="64"/>
      <c r="C33" s="64"/>
      <c r="D33" s="64"/>
      <c r="E33" s="64"/>
      <c r="F33" s="65"/>
      <c r="G33" s="4"/>
      <c r="H33" s="5"/>
      <c r="I33" s="99"/>
      <c r="J33" s="100"/>
      <c r="K33" s="101"/>
      <c r="L33" s="58" t="str">
        <f t="shared" si="0"/>
        <v/>
      </c>
      <c r="M33" s="58"/>
      <c r="N33" s="58"/>
    </row>
    <row r="34" spans="1:17" ht="20.149999999999999" customHeight="1">
      <c r="A34" s="60"/>
      <c r="B34" s="61"/>
      <c r="C34" s="61"/>
      <c r="D34" s="61"/>
      <c r="E34" s="61"/>
      <c r="F34" s="62"/>
      <c r="G34" s="4"/>
      <c r="H34" s="5"/>
      <c r="I34" s="99"/>
      <c r="J34" s="100"/>
      <c r="K34" s="101"/>
      <c r="L34" s="58" t="str">
        <f>IF(AND(G34&lt;&gt;"",I34&lt;&gt;""),G34*I34,"")</f>
        <v/>
      </c>
      <c r="M34" s="58"/>
      <c r="N34" s="58"/>
    </row>
    <row r="35" spans="1:17" ht="20.149999999999999" customHeight="1">
      <c r="I35" s="96" t="s">
        <v>4</v>
      </c>
      <c r="J35" s="97"/>
      <c r="K35" s="98"/>
      <c r="L35" s="58">
        <f>SUM(L20:N34)</f>
        <v>65320</v>
      </c>
      <c r="M35" s="58"/>
      <c r="N35" s="58"/>
    </row>
    <row r="36" spans="1:17" ht="10" customHeight="1"/>
    <row r="37" spans="1:17" ht="20.149999999999999" customHeight="1">
      <c r="A37" s="55" t="s">
        <v>11</v>
      </c>
      <c r="B37" s="55"/>
      <c r="C37" s="87" t="s">
        <v>38</v>
      </c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9"/>
    </row>
    <row r="38" spans="1:17" ht="20.149999999999999" customHeight="1">
      <c r="A38" s="55"/>
      <c r="B38" s="55"/>
      <c r="C38" s="90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2"/>
    </row>
    <row r="39" spans="1:17" ht="20.149999999999999" customHeight="1">
      <c r="A39" s="55"/>
      <c r="B39" s="55"/>
      <c r="C39" s="90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2"/>
    </row>
    <row r="40" spans="1:17" ht="20.149999999999999" customHeight="1">
      <c r="A40" s="55"/>
      <c r="B40" s="55"/>
      <c r="C40" s="93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5"/>
    </row>
    <row r="41" spans="1:17" ht="20.149999999999999" customHeight="1">
      <c r="A41" s="6"/>
    </row>
    <row r="42" spans="1:17" ht="20.149999999999999" customHeight="1">
      <c r="A42" s="6"/>
    </row>
    <row r="43" spans="1:17" ht="20.149999999999999" customHeight="1">
      <c r="A43" s="6"/>
    </row>
  </sheetData>
  <mergeCells count="75">
    <mergeCell ref="A37:B40"/>
    <mergeCell ref="C37:Q40"/>
    <mergeCell ref="I35:K35"/>
    <mergeCell ref="L35:N35"/>
    <mergeCell ref="A33:F33"/>
    <mergeCell ref="I33:K33"/>
    <mergeCell ref="L33:N33"/>
    <mergeCell ref="A34:F34"/>
    <mergeCell ref="I34:K34"/>
    <mergeCell ref="L34:N34"/>
    <mergeCell ref="A31:F31"/>
    <mergeCell ref="I31:K31"/>
    <mergeCell ref="L31:N31"/>
    <mergeCell ref="A32:F32"/>
    <mergeCell ref="I32:K32"/>
    <mergeCell ref="L32:N32"/>
    <mergeCell ref="A29:F29"/>
    <mergeCell ref="I29:K29"/>
    <mergeCell ref="L29:N29"/>
    <mergeCell ref="A30:F30"/>
    <mergeCell ref="I30:K30"/>
    <mergeCell ref="L30:N30"/>
    <mergeCell ref="A27:F27"/>
    <mergeCell ref="I27:K27"/>
    <mergeCell ref="L27:N27"/>
    <mergeCell ref="A28:F28"/>
    <mergeCell ref="I28:K28"/>
    <mergeCell ref="L28:N28"/>
    <mergeCell ref="A25:F25"/>
    <mergeCell ref="I25:K25"/>
    <mergeCell ref="L25:N25"/>
    <mergeCell ref="A26:F26"/>
    <mergeCell ref="I26:K26"/>
    <mergeCell ref="L26:N26"/>
    <mergeCell ref="A23:F23"/>
    <mergeCell ref="I23:K23"/>
    <mergeCell ref="L23:N23"/>
    <mergeCell ref="A24:F24"/>
    <mergeCell ref="I24:K24"/>
    <mergeCell ref="L24:N24"/>
    <mergeCell ref="A21:F21"/>
    <mergeCell ref="I21:K21"/>
    <mergeCell ref="L21:N21"/>
    <mergeCell ref="A22:F22"/>
    <mergeCell ref="I22:K22"/>
    <mergeCell ref="L22:N22"/>
    <mergeCell ref="A19:F19"/>
    <mergeCell ref="G19:H19"/>
    <mergeCell ref="I19:K19"/>
    <mergeCell ref="L19:N19"/>
    <mergeCell ref="A20:F20"/>
    <mergeCell ref="I20:K20"/>
    <mergeCell ref="L20:N20"/>
    <mergeCell ref="A16:C17"/>
    <mergeCell ref="D16:H17"/>
    <mergeCell ref="I16:J17"/>
    <mergeCell ref="B5:C5"/>
    <mergeCell ref="D5:H5"/>
    <mergeCell ref="A9:C9"/>
    <mergeCell ref="D9:I9"/>
    <mergeCell ref="A11:C14"/>
    <mergeCell ref="D11:I11"/>
    <mergeCell ref="D12:I12"/>
    <mergeCell ref="D13:I13"/>
    <mergeCell ref="D14:I14"/>
    <mergeCell ref="L9:Q9"/>
    <mergeCell ref="A10:C10"/>
    <mergeCell ref="D10:I10"/>
    <mergeCell ref="A1:L2"/>
    <mergeCell ref="M1:N1"/>
    <mergeCell ref="O1:Q1"/>
    <mergeCell ref="M2:N2"/>
    <mergeCell ref="O2:Q2"/>
    <mergeCell ref="A4:I4"/>
    <mergeCell ref="J4:K4"/>
  </mergeCells>
  <phoneticPr fontId="13"/>
  <dataValidations count="1">
    <dataValidation type="list" allowBlank="1" showInputMessage="1" showErrorMessage="1" sqref="H20:H34" xr:uid="{00000000-0002-0000-0000-000000000000}">
      <formula1>$S$9:$S$13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43"/>
  <sheetViews>
    <sheetView showZeros="0" tabSelected="1" topLeftCell="C1" zoomScaleNormal="100" workbookViewId="0">
      <selection activeCell="R23" sqref="R23"/>
    </sheetView>
  </sheetViews>
  <sheetFormatPr defaultColWidth="5.58203125" defaultRowHeight="20.149999999999999" customHeight="1"/>
  <cols>
    <col min="1" max="1" width="37.6640625" style="3" hidden="1" customWidth="1"/>
    <col min="2" max="2" width="12.9140625" style="3" hidden="1" customWidth="1"/>
    <col min="3" max="3" width="5.75" style="3" customWidth="1"/>
    <col min="4" max="8" width="5.58203125" style="3"/>
    <col min="9" max="9" width="7" style="3" customWidth="1"/>
    <col min="10" max="10" width="7.75" style="3" bestFit="1" customWidth="1"/>
    <col min="11" max="22" width="5.58203125" style="3"/>
    <col min="23" max="23" width="30.5" style="3" bestFit="1" customWidth="1"/>
    <col min="24" max="24" width="8.58203125" style="3" bestFit="1" customWidth="1"/>
    <col min="25" max="26" width="5.58203125" style="3"/>
    <col min="27" max="27" width="7.33203125" style="3" bestFit="1" customWidth="1"/>
    <col min="28" max="16384" width="5.58203125" style="3"/>
  </cols>
  <sheetData>
    <row r="1" spans="1:22" ht="20.149999999999999" customHeight="1">
      <c r="C1" s="23" t="s">
        <v>37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22" ht="20.149999999999999" customHeight="1"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22" ht="10" customHeight="1"/>
    <row r="4" spans="1:22" ht="20.149999999999999" customHeight="1">
      <c r="C4" s="26" t="s">
        <v>12</v>
      </c>
      <c r="D4" s="26"/>
      <c r="E4" s="26"/>
      <c r="F4" s="26"/>
      <c r="G4" s="26"/>
      <c r="H4" s="26"/>
      <c r="I4" s="26"/>
      <c r="J4" s="26"/>
      <c r="K4" s="26"/>
      <c r="L4" s="16" t="s">
        <v>0</v>
      </c>
      <c r="M4" s="16"/>
    </row>
    <row r="5" spans="1:22" ht="20.149999999999999" customHeight="1">
      <c r="D5" s="33"/>
      <c r="E5" s="33"/>
      <c r="F5" s="34"/>
      <c r="G5" s="34"/>
      <c r="H5" s="34"/>
      <c r="I5" s="34"/>
      <c r="J5" s="34"/>
    </row>
    <row r="6" spans="1:22" ht="10" customHeight="1"/>
    <row r="7" spans="1:22" ht="20.149999999999999" customHeight="1">
      <c r="C7" s="3" t="s">
        <v>13</v>
      </c>
    </row>
    <row r="8" spans="1:22" ht="10" customHeight="1"/>
    <row r="9" spans="1:22" ht="20.149999999999999" customHeight="1">
      <c r="A9" s="1" t="s">
        <v>7</v>
      </c>
      <c r="C9" s="35" t="s">
        <v>1</v>
      </c>
      <c r="D9" s="36"/>
      <c r="E9" s="37"/>
      <c r="F9" s="39"/>
      <c r="G9" s="39"/>
      <c r="H9" s="39"/>
      <c r="I9" s="39"/>
      <c r="J9" s="39"/>
      <c r="K9" s="40"/>
      <c r="M9" s="80" t="s">
        <v>14</v>
      </c>
      <c r="N9" s="80"/>
      <c r="O9" s="80"/>
      <c r="P9" s="80"/>
      <c r="Q9" s="80"/>
      <c r="R9" s="80"/>
      <c r="S9" s="79"/>
      <c r="U9" s="1"/>
      <c r="V9" s="2"/>
    </row>
    <row r="10" spans="1:22" ht="20.149999999999999" customHeight="1">
      <c r="A10" s="1" t="s">
        <v>16</v>
      </c>
      <c r="C10" s="17" t="s">
        <v>40</v>
      </c>
      <c r="D10" s="18"/>
      <c r="E10" s="19"/>
      <c r="F10" s="60"/>
      <c r="G10" s="61"/>
      <c r="H10" s="61"/>
      <c r="I10" s="61"/>
      <c r="J10" s="61"/>
      <c r="K10" s="62"/>
      <c r="N10" s="7" t="s">
        <v>15</v>
      </c>
      <c r="O10" s="10"/>
      <c r="P10" s="10"/>
      <c r="Q10" s="10"/>
      <c r="R10" s="10"/>
      <c r="S10" s="7"/>
      <c r="U10" s="1"/>
      <c r="V10" s="1"/>
    </row>
    <row r="11" spans="1:22" ht="20.149999999999999" customHeight="1">
      <c r="A11" s="1" t="s">
        <v>17</v>
      </c>
      <c r="C11" s="17" t="s">
        <v>2</v>
      </c>
      <c r="D11" s="18"/>
      <c r="E11" s="19"/>
      <c r="F11" s="34" t="s">
        <v>22</v>
      </c>
      <c r="G11" s="34"/>
      <c r="H11" s="34"/>
      <c r="I11" s="34"/>
      <c r="J11" s="34"/>
      <c r="K11" s="47"/>
      <c r="N11" s="7" t="s">
        <v>19</v>
      </c>
      <c r="O11" s="15"/>
      <c r="P11" s="15"/>
      <c r="Q11" s="15"/>
      <c r="R11" s="15"/>
      <c r="U11" s="1"/>
      <c r="V11" s="1"/>
    </row>
    <row r="12" spans="1:22" ht="20.149999999999999" customHeight="1">
      <c r="A12" s="1" t="s">
        <v>18</v>
      </c>
      <c r="C12" s="41"/>
      <c r="D12" s="42"/>
      <c r="E12" s="43"/>
      <c r="F12" s="16" t="s">
        <v>24</v>
      </c>
      <c r="G12" s="16"/>
      <c r="H12" s="16"/>
      <c r="I12" s="16"/>
      <c r="J12" s="16"/>
      <c r="K12" s="48"/>
      <c r="N12" s="7" t="s">
        <v>3</v>
      </c>
      <c r="O12" s="15"/>
      <c r="P12" s="15"/>
      <c r="Q12" s="15"/>
      <c r="R12" s="15"/>
      <c r="U12" s="1"/>
      <c r="V12" s="1"/>
    </row>
    <row r="13" spans="1:22" ht="20.149999999999999" customHeight="1">
      <c r="A13" s="1" t="s">
        <v>21</v>
      </c>
      <c r="C13" s="41"/>
      <c r="D13" s="42"/>
      <c r="E13" s="43"/>
      <c r="F13" s="16" t="s">
        <v>25</v>
      </c>
      <c r="G13" s="16"/>
      <c r="H13" s="16"/>
      <c r="I13" s="16"/>
      <c r="J13" s="16"/>
      <c r="K13" s="48"/>
      <c r="P13" s="1"/>
      <c r="Q13" s="1"/>
    </row>
    <row r="14" spans="1:22" ht="20.149999999999999" customHeight="1">
      <c r="C14" s="44"/>
      <c r="D14" s="45"/>
      <c r="E14" s="46"/>
      <c r="F14" s="49" t="s">
        <v>26</v>
      </c>
      <c r="G14" s="50"/>
      <c r="H14" s="50"/>
      <c r="I14" s="50"/>
      <c r="J14" s="50"/>
      <c r="K14" s="51"/>
      <c r="N14" s="9"/>
    </row>
    <row r="15" spans="1:22" ht="20.149999999999999" customHeight="1">
      <c r="O15" s="9"/>
      <c r="P15" s="9"/>
      <c r="Q15" s="9"/>
      <c r="R15" s="9"/>
      <c r="S15" s="9"/>
    </row>
    <row r="16" spans="1:22" ht="20.149999999999999" customHeight="1">
      <c r="C16" s="27" t="s">
        <v>4</v>
      </c>
      <c r="D16" s="27"/>
      <c r="E16" s="27"/>
      <c r="F16" s="29">
        <f>N35</f>
        <v>0</v>
      </c>
      <c r="G16" s="29"/>
      <c r="H16" s="29"/>
      <c r="I16" s="29"/>
      <c r="J16" s="29"/>
      <c r="K16" s="31" t="s">
        <v>5</v>
      </c>
      <c r="L16" s="31"/>
      <c r="M16" s="9"/>
      <c r="N16" s="9"/>
      <c r="O16" s="9"/>
      <c r="P16" s="9"/>
      <c r="Q16" s="9"/>
      <c r="R16" s="9"/>
      <c r="S16" s="9"/>
    </row>
    <row r="17" spans="1:16" ht="20.149999999999999" customHeight="1" thickBot="1">
      <c r="C17" s="28"/>
      <c r="D17" s="28"/>
      <c r="E17" s="28"/>
      <c r="F17" s="30"/>
      <c r="G17" s="30"/>
      <c r="H17" s="30"/>
      <c r="I17" s="30"/>
      <c r="J17" s="30"/>
      <c r="K17" s="32"/>
      <c r="L17" s="32"/>
    </row>
    <row r="18" spans="1:16" ht="10" customHeight="1" thickTop="1"/>
    <row r="19" spans="1:16" ht="20.149999999999999" customHeight="1">
      <c r="B19" s="3">
        <v>0</v>
      </c>
      <c r="C19" s="52" t="s">
        <v>10</v>
      </c>
      <c r="D19" s="53"/>
      <c r="E19" s="53"/>
      <c r="F19" s="53"/>
      <c r="G19" s="53"/>
      <c r="H19" s="54"/>
      <c r="I19" s="55" t="s">
        <v>9</v>
      </c>
      <c r="J19" s="55"/>
      <c r="K19" s="52" t="s">
        <v>8</v>
      </c>
      <c r="L19" s="53"/>
      <c r="M19" s="54"/>
      <c r="N19" s="55" t="s">
        <v>6</v>
      </c>
      <c r="O19" s="56"/>
      <c r="P19" s="56"/>
    </row>
    <row r="20" spans="1:16" ht="20.149999999999999" customHeight="1">
      <c r="A20" s="3" t="s">
        <v>47</v>
      </c>
      <c r="B20" s="3">
        <v>4800</v>
      </c>
      <c r="C20" s="60"/>
      <c r="D20" s="61"/>
      <c r="E20" s="61"/>
      <c r="F20" s="61"/>
      <c r="G20" s="61"/>
      <c r="H20" s="62"/>
      <c r="I20" s="4"/>
      <c r="J20" s="5"/>
      <c r="K20" s="76" t="str">
        <f t="shared" ref="K20:K28" si="0">IF(C20="","",VLOOKUP(C20,A19:B34,2,0))</f>
        <v/>
      </c>
      <c r="L20" s="77"/>
      <c r="M20" s="78"/>
      <c r="N20" s="66" t="str">
        <f t="shared" ref="N20:N29" si="1">IF(K20="","",(I20*K20))</f>
        <v/>
      </c>
      <c r="O20" s="58"/>
      <c r="P20" s="58"/>
    </row>
    <row r="21" spans="1:16" ht="20.149999999999999" customHeight="1">
      <c r="A21" s="3" t="s">
        <v>48</v>
      </c>
      <c r="B21" s="3">
        <v>4800</v>
      </c>
      <c r="C21" s="60"/>
      <c r="D21" s="61"/>
      <c r="E21" s="61"/>
      <c r="F21" s="61"/>
      <c r="G21" s="61"/>
      <c r="H21" s="62"/>
      <c r="I21" s="4"/>
      <c r="J21" s="5"/>
      <c r="K21" s="76" t="str">
        <f t="shared" si="0"/>
        <v/>
      </c>
      <c r="L21" s="77"/>
      <c r="M21" s="78"/>
      <c r="N21" s="66" t="str">
        <f t="shared" si="1"/>
        <v/>
      </c>
      <c r="O21" s="58"/>
      <c r="P21" s="58"/>
    </row>
    <row r="22" spans="1:16" ht="20.149999999999999" customHeight="1">
      <c r="A22" s="3" t="s">
        <v>49</v>
      </c>
      <c r="B22" s="3">
        <v>12000</v>
      </c>
      <c r="C22" s="60"/>
      <c r="D22" s="61"/>
      <c r="E22" s="61"/>
      <c r="F22" s="61"/>
      <c r="G22" s="61"/>
      <c r="H22" s="62"/>
      <c r="I22" s="4"/>
      <c r="J22" s="5"/>
      <c r="K22" s="76" t="str">
        <f t="shared" si="0"/>
        <v/>
      </c>
      <c r="L22" s="77"/>
      <c r="M22" s="78"/>
      <c r="N22" s="66" t="str">
        <f t="shared" si="1"/>
        <v/>
      </c>
      <c r="O22" s="58"/>
      <c r="P22" s="58"/>
    </row>
    <row r="23" spans="1:16" ht="20.149999999999999" customHeight="1">
      <c r="A23" s="3" t="s">
        <v>50</v>
      </c>
      <c r="B23" s="3">
        <v>12000</v>
      </c>
      <c r="C23" s="60"/>
      <c r="D23" s="61"/>
      <c r="E23" s="61"/>
      <c r="F23" s="61"/>
      <c r="G23" s="61"/>
      <c r="H23" s="62"/>
      <c r="I23" s="4"/>
      <c r="J23" s="5"/>
      <c r="K23" s="76" t="str">
        <f t="shared" si="0"/>
        <v/>
      </c>
      <c r="L23" s="77"/>
      <c r="M23" s="78"/>
      <c r="N23" s="66" t="str">
        <f t="shared" si="1"/>
        <v/>
      </c>
      <c r="O23" s="58"/>
      <c r="P23" s="58"/>
    </row>
    <row r="24" spans="1:16" ht="20.149999999999999" customHeight="1">
      <c r="A24" s="3" t="s">
        <v>43</v>
      </c>
      <c r="B24" s="3">
        <v>5500</v>
      </c>
      <c r="C24" s="60"/>
      <c r="D24" s="61"/>
      <c r="E24" s="61"/>
      <c r="F24" s="61"/>
      <c r="G24" s="61"/>
      <c r="H24" s="62"/>
      <c r="I24" s="4"/>
      <c r="J24" s="5"/>
      <c r="K24" s="76" t="str">
        <f t="shared" si="0"/>
        <v/>
      </c>
      <c r="L24" s="77"/>
      <c r="M24" s="78"/>
      <c r="N24" s="66" t="str">
        <f t="shared" si="1"/>
        <v/>
      </c>
      <c r="O24" s="58"/>
      <c r="P24" s="58"/>
    </row>
    <row r="25" spans="1:16" ht="20.149999999999999" customHeight="1">
      <c r="A25" s="3" t="s">
        <v>46</v>
      </c>
      <c r="B25" s="3">
        <v>6000</v>
      </c>
      <c r="C25" s="60"/>
      <c r="D25" s="61"/>
      <c r="E25" s="61"/>
      <c r="F25" s="61"/>
      <c r="G25" s="61"/>
      <c r="H25" s="62"/>
      <c r="I25" s="4"/>
      <c r="J25" s="5"/>
      <c r="K25" s="76" t="str">
        <f t="shared" si="0"/>
        <v/>
      </c>
      <c r="L25" s="77"/>
      <c r="M25" s="78"/>
      <c r="N25" s="66" t="str">
        <f t="shared" si="1"/>
        <v/>
      </c>
      <c r="O25" s="58"/>
      <c r="P25" s="58"/>
    </row>
    <row r="26" spans="1:16" ht="20.149999999999999" customHeight="1">
      <c r="A26" s="3" t="s">
        <v>42</v>
      </c>
      <c r="B26" s="3">
        <v>5800</v>
      </c>
      <c r="C26" s="60"/>
      <c r="D26" s="61"/>
      <c r="E26" s="61"/>
      <c r="F26" s="61"/>
      <c r="G26" s="61"/>
      <c r="H26" s="62"/>
      <c r="I26" s="4"/>
      <c r="J26" s="5"/>
      <c r="K26" s="76" t="str">
        <f t="shared" si="0"/>
        <v/>
      </c>
      <c r="L26" s="77"/>
      <c r="M26" s="78"/>
      <c r="N26" s="66" t="str">
        <f t="shared" si="1"/>
        <v/>
      </c>
      <c r="O26" s="58"/>
      <c r="P26" s="58"/>
    </row>
    <row r="27" spans="1:16" ht="20.149999999999999" customHeight="1">
      <c r="A27" s="3" t="s">
        <v>45</v>
      </c>
      <c r="B27" s="3">
        <v>6300</v>
      </c>
      <c r="C27" s="60"/>
      <c r="D27" s="61"/>
      <c r="E27" s="61"/>
      <c r="F27" s="61"/>
      <c r="G27" s="61"/>
      <c r="H27" s="62"/>
      <c r="I27" s="4"/>
      <c r="J27" s="5"/>
      <c r="K27" s="76" t="str">
        <f t="shared" si="0"/>
        <v/>
      </c>
      <c r="L27" s="77"/>
      <c r="M27" s="78"/>
      <c r="N27" s="66" t="str">
        <f t="shared" si="1"/>
        <v/>
      </c>
      <c r="O27" s="58"/>
      <c r="P27" s="58"/>
    </row>
    <row r="28" spans="1:16" ht="20.149999999999999" customHeight="1">
      <c r="A28" s="3" t="s">
        <v>51</v>
      </c>
      <c r="B28" s="3">
        <v>330</v>
      </c>
      <c r="C28" s="60"/>
      <c r="D28" s="61"/>
      <c r="E28" s="61"/>
      <c r="F28" s="61"/>
      <c r="G28" s="61"/>
      <c r="H28" s="62"/>
      <c r="I28" s="4"/>
      <c r="J28" s="5"/>
      <c r="K28" s="76" t="str">
        <f t="shared" si="0"/>
        <v/>
      </c>
      <c r="L28" s="77"/>
      <c r="M28" s="78"/>
      <c r="N28" s="66" t="str">
        <f t="shared" si="1"/>
        <v/>
      </c>
      <c r="O28" s="58"/>
      <c r="P28" s="58"/>
    </row>
    <row r="29" spans="1:16" ht="20.149999999999999" customHeight="1">
      <c r="A29" s="3" t="s">
        <v>41</v>
      </c>
      <c r="B29" s="3">
        <v>400</v>
      </c>
      <c r="C29" s="60"/>
      <c r="D29" s="61"/>
      <c r="E29" s="61"/>
      <c r="F29" s="61"/>
      <c r="G29" s="61"/>
      <c r="H29" s="62"/>
      <c r="I29" s="4"/>
      <c r="J29" s="5"/>
      <c r="K29" s="76" t="str">
        <f t="shared" ref="K29:K34" si="2">IF(C29="","",VLOOKUP(C29,A28:B43,2,0))</f>
        <v/>
      </c>
      <c r="L29" s="77"/>
      <c r="M29" s="78"/>
      <c r="N29" s="66" t="str">
        <f t="shared" si="1"/>
        <v/>
      </c>
      <c r="O29" s="58"/>
      <c r="P29" s="58"/>
    </row>
    <row r="30" spans="1:16" ht="20.149999999999999" customHeight="1">
      <c r="A30" s="3" t="s">
        <v>52</v>
      </c>
      <c r="B30" s="3">
        <v>6000</v>
      </c>
      <c r="C30" s="60"/>
      <c r="D30" s="61"/>
      <c r="E30" s="61"/>
      <c r="F30" s="61"/>
      <c r="G30" s="61"/>
      <c r="H30" s="62"/>
      <c r="I30" s="4"/>
      <c r="J30" s="5"/>
      <c r="K30" s="76" t="str">
        <f t="shared" si="2"/>
        <v/>
      </c>
      <c r="L30" s="77"/>
      <c r="M30" s="78"/>
      <c r="N30" s="66" t="str">
        <f>IF(K30="","",(I30*K30))</f>
        <v/>
      </c>
      <c r="O30" s="58"/>
      <c r="P30" s="58"/>
    </row>
    <row r="31" spans="1:16" ht="20.149999999999999" customHeight="1">
      <c r="A31" s="3" t="s">
        <v>53</v>
      </c>
      <c r="B31" s="3">
        <v>6000</v>
      </c>
      <c r="C31" s="60"/>
      <c r="D31" s="61"/>
      <c r="E31" s="61"/>
      <c r="F31" s="61"/>
      <c r="G31" s="61"/>
      <c r="H31" s="62"/>
      <c r="I31" s="4"/>
      <c r="J31" s="5"/>
      <c r="K31" s="76" t="str">
        <f t="shared" si="2"/>
        <v/>
      </c>
      <c r="L31" s="77"/>
      <c r="M31" s="78"/>
      <c r="N31" s="66" t="str">
        <f>IF(K31="","",(I31*K31))</f>
        <v/>
      </c>
      <c r="O31" s="58"/>
      <c r="P31" s="58"/>
    </row>
    <row r="32" spans="1:16" ht="20.149999999999999" customHeight="1">
      <c r="A32" s="3" t="s">
        <v>54</v>
      </c>
      <c r="B32" s="3">
        <v>3000</v>
      </c>
      <c r="C32" s="60"/>
      <c r="D32" s="61"/>
      <c r="E32" s="61"/>
      <c r="F32" s="61"/>
      <c r="G32" s="61"/>
      <c r="H32" s="62"/>
      <c r="I32" s="4"/>
      <c r="J32" s="5"/>
      <c r="K32" s="76" t="str">
        <f t="shared" si="2"/>
        <v/>
      </c>
      <c r="L32" s="77"/>
      <c r="M32" s="78"/>
      <c r="N32" s="66" t="str">
        <f>IF(K32="","",(I32*K32))</f>
        <v/>
      </c>
      <c r="O32" s="58"/>
      <c r="P32" s="58"/>
    </row>
    <row r="33" spans="1:19" ht="20.149999999999999" customHeight="1">
      <c r="A33" s="3" t="s">
        <v>55</v>
      </c>
      <c r="B33" s="3">
        <v>3000</v>
      </c>
      <c r="C33" s="60"/>
      <c r="D33" s="61"/>
      <c r="E33" s="61"/>
      <c r="F33" s="61"/>
      <c r="G33" s="61"/>
      <c r="H33" s="62"/>
      <c r="I33" s="4"/>
      <c r="J33" s="5"/>
      <c r="K33" s="76" t="str">
        <f t="shared" si="2"/>
        <v/>
      </c>
      <c r="L33" s="77"/>
      <c r="M33" s="78"/>
      <c r="N33" s="66" t="str">
        <f>IF(K33="","",(I33*K33))</f>
        <v/>
      </c>
      <c r="O33" s="58"/>
      <c r="P33" s="58"/>
    </row>
    <row r="34" spans="1:19" ht="20.149999999999999" customHeight="1">
      <c r="A34" s="3" t="s">
        <v>56</v>
      </c>
      <c r="B34" s="3">
        <v>1000</v>
      </c>
      <c r="C34" s="60"/>
      <c r="D34" s="61"/>
      <c r="E34" s="61"/>
      <c r="F34" s="61"/>
      <c r="G34" s="61"/>
      <c r="H34" s="62"/>
      <c r="I34" s="4"/>
      <c r="J34" s="5"/>
      <c r="K34" s="76" t="str">
        <f t="shared" si="2"/>
        <v/>
      </c>
      <c r="L34" s="77"/>
      <c r="M34" s="78"/>
      <c r="N34" s="66" t="str">
        <f>IF(K34="","",(I34*K34))</f>
        <v/>
      </c>
      <c r="O34" s="58"/>
      <c r="P34" s="58"/>
    </row>
    <row r="35" spans="1:19" ht="20.149999999999999" customHeight="1">
      <c r="A35" s="3" t="s">
        <v>57</v>
      </c>
      <c r="B35" s="3">
        <v>1000</v>
      </c>
      <c r="K35" s="84" t="s">
        <v>4</v>
      </c>
      <c r="L35" s="85"/>
      <c r="M35" s="86"/>
      <c r="N35" s="67">
        <f>SUM(N20:P34)</f>
        <v>0</v>
      </c>
      <c r="O35" s="67"/>
      <c r="P35" s="67"/>
    </row>
    <row r="36" spans="1:19" ht="10" customHeight="1">
      <c r="A36" s="3" t="s">
        <v>58</v>
      </c>
      <c r="B36" s="3">
        <v>6000</v>
      </c>
    </row>
    <row r="37" spans="1:19" ht="20.149999999999999" customHeight="1">
      <c r="A37" s="3" t="s">
        <v>59</v>
      </c>
      <c r="B37" s="3">
        <v>6000</v>
      </c>
      <c r="C37" s="55" t="s">
        <v>11</v>
      </c>
      <c r="D37" s="55"/>
      <c r="E37" s="68" t="s">
        <v>23</v>
      </c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70"/>
      <c r="S37" s="14"/>
    </row>
    <row r="38" spans="1:19" ht="20.149999999999999" customHeight="1">
      <c r="A38" s="3" t="s">
        <v>60</v>
      </c>
      <c r="B38" s="3">
        <v>20000</v>
      </c>
      <c r="C38" s="55"/>
      <c r="D38" s="55"/>
      <c r="E38" s="71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72"/>
      <c r="S38" s="14"/>
    </row>
    <row r="39" spans="1:19" ht="20.149999999999999" customHeight="1">
      <c r="A39" s="3" t="s">
        <v>61</v>
      </c>
      <c r="B39" s="3">
        <v>20000</v>
      </c>
      <c r="C39" s="55"/>
      <c r="D39" s="55"/>
      <c r="E39" s="71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72"/>
      <c r="S39" s="14"/>
    </row>
    <row r="40" spans="1:19" ht="20.149999999999999" customHeight="1">
      <c r="A40" s="3" t="s">
        <v>62</v>
      </c>
      <c r="B40" s="3">
        <v>300</v>
      </c>
      <c r="C40" s="55"/>
      <c r="D40" s="55"/>
      <c r="E40" s="73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5"/>
      <c r="S40" s="14"/>
    </row>
    <row r="41" spans="1:19" ht="20.149999999999999" customHeight="1">
      <c r="A41" s="3" t="s">
        <v>63</v>
      </c>
      <c r="B41" s="3">
        <v>4000</v>
      </c>
      <c r="C41" s="6"/>
    </row>
    <row r="42" spans="1:19" ht="20.149999999999999" customHeight="1">
      <c r="A42" s="3" t="s">
        <v>64</v>
      </c>
      <c r="B42" s="3">
        <v>1000</v>
      </c>
      <c r="C42" s="6"/>
    </row>
    <row r="43" spans="1:19" ht="20.149999999999999" customHeight="1">
      <c r="C43" s="6"/>
    </row>
  </sheetData>
  <mergeCells count="71">
    <mergeCell ref="C22:H22"/>
    <mergeCell ref="C21:H21"/>
    <mergeCell ref="C27:H27"/>
    <mergeCell ref="C26:H26"/>
    <mergeCell ref="C25:H25"/>
    <mergeCell ref="C24:H24"/>
    <mergeCell ref="C23:H23"/>
    <mergeCell ref="C32:H32"/>
    <mergeCell ref="C31:H31"/>
    <mergeCell ref="C30:H30"/>
    <mergeCell ref="C29:H29"/>
    <mergeCell ref="C28:H28"/>
    <mergeCell ref="C33:H33"/>
    <mergeCell ref="C34:H34"/>
    <mergeCell ref="C37:D40"/>
    <mergeCell ref="K35:M35"/>
    <mergeCell ref="N35:P35"/>
    <mergeCell ref="N34:P34"/>
    <mergeCell ref="K34:M34"/>
    <mergeCell ref="E37:R40"/>
    <mergeCell ref="K32:M32"/>
    <mergeCell ref="N32:P32"/>
    <mergeCell ref="K33:M33"/>
    <mergeCell ref="N33:P33"/>
    <mergeCell ref="K30:M30"/>
    <mergeCell ref="N30:P30"/>
    <mergeCell ref="K31:M31"/>
    <mergeCell ref="N31:P31"/>
    <mergeCell ref="K28:M28"/>
    <mergeCell ref="N28:P28"/>
    <mergeCell ref="K29:M29"/>
    <mergeCell ref="N29:P29"/>
    <mergeCell ref="K26:M26"/>
    <mergeCell ref="N26:P26"/>
    <mergeCell ref="K27:M27"/>
    <mergeCell ref="N27:P27"/>
    <mergeCell ref="K24:M24"/>
    <mergeCell ref="N24:P24"/>
    <mergeCell ref="K25:M25"/>
    <mergeCell ref="N25:P25"/>
    <mergeCell ref="K22:M22"/>
    <mergeCell ref="N22:P22"/>
    <mergeCell ref="K23:M23"/>
    <mergeCell ref="N23:P23"/>
    <mergeCell ref="K21:M21"/>
    <mergeCell ref="N21:P21"/>
    <mergeCell ref="C16:E17"/>
    <mergeCell ref="F16:J17"/>
    <mergeCell ref="K16:L17"/>
    <mergeCell ref="N19:P19"/>
    <mergeCell ref="K19:M19"/>
    <mergeCell ref="I19:J19"/>
    <mergeCell ref="C19:H19"/>
    <mergeCell ref="C20:H20"/>
    <mergeCell ref="N20:P20"/>
    <mergeCell ref="K20:M20"/>
    <mergeCell ref="F10:K10"/>
    <mergeCell ref="F12:K12"/>
    <mergeCell ref="F13:K13"/>
    <mergeCell ref="F14:K14"/>
    <mergeCell ref="F11:K11"/>
    <mergeCell ref="M9:R9"/>
    <mergeCell ref="C9:E9"/>
    <mergeCell ref="C10:E10"/>
    <mergeCell ref="F9:K9"/>
    <mergeCell ref="C11:E14"/>
    <mergeCell ref="C1:S2"/>
    <mergeCell ref="C4:K4"/>
    <mergeCell ref="L4:M4"/>
    <mergeCell ref="D5:E5"/>
    <mergeCell ref="F5:J5"/>
  </mergeCells>
  <phoneticPr fontId="2"/>
  <dataValidations count="2">
    <dataValidation type="list" allowBlank="1" showInputMessage="1" showErrorMessage="1" sqref="J20:J34" xr:uid="{00000000-0002-0000-0100-000000000000}">
      <formula1>$A$9:$A$13</formula1>
    </dataValidation>
    <dataValidation type="list" allowBlank="1" showInputMessage="1" showErrorMessage="1" sqref="C20:H34" xr:uid="{B8E58B9B-246D-4EB2-A554-6D0933137C27}">
      <formula1>$A$20:$A$42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見本</vt:lpstr>
      <vt:lpstr>原本</vt:lpstr>
      <vt:lpstr>見本!Print_Area</vt:lpstr>
      <vt:lpstr>原本!Print_Area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2016-01-22T04:05:46Z</cp:lastPrinted>
  <dcterms:created xsi:type="dcterms:W3CDTF">2015-12-21T04:58:35Z</dcterms:created>
  <dcterms:modified xsi:type="dcterms:W3CDTF">2026-02-28T03:01:02Z</dcterms:modified>
</cp:coreProperties>
</file>