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ボウリング\全九州実業団ボウリング選手権大会資料\第54回全九州実業団ボウリング選手権大会\"/>
    </mc:Choice>
  </mc:AlternateContent>
  <xr:revisionPtr revIDLastSave="0" documentId="13_ncr:1_{8AD9D95E-6C84-4A2D-8C69-D35DD4A4DA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<sst xmlns="http://schemas.openxmlformats.org/spreadsheetml/2006/main" count="84" uniqueCount="29">
  <si>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</si>
  <si>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</si>
  <si>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</si>
  <si>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</si>
  <si>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</si>
  <si>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</si>
  <si>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</si>
  <si>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</si>
  <si>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</si>
  <si>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</si>
  <si>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</si>
  <si>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</si>
  <si>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JBC No.</t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</si>
  <si>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</si>
  <si>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</si>
  <si>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</si>
  <si>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</si>
  <si>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</si>
  <si>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</si>
  <si>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</si>
  <si>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</si>
  <si>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</si>
  <si>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</si>
  <si>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</si>
  <si>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</si>
  <si>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</si>
  <si>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</si>
  <si>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第54回全九州実業団ボウリング選手権大会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ジツギョウダン</t>
    </rPh>
    <rPh sb="15" eb="18">
      <t>センシュケン</t>
    </rPh>
    <rPh sb="18" eb="20">
      <t>タイカイ</t>
    </rPh>
    <phoneticPr fontId="1"/>
  </si>
  <si>
    <t>JB 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</si>
</sst>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I9" sqref="I9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45" t="s">
        <v>22</v>
      </c>
      <c r="B1" s="46"/>
      <c r="C1" s="104" t="s">
        <v>24</v>
      </c>
      <c r="D1" s="105"/>
      <c r="E1" s="105"/>
    </row>
    <row r="2" spans="1:20" ht="22.5" customHeight="1" thickBot="1" x14ac:dyDescent="0.25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95">
      <c r="B3" s="9"/>
      <c r="C3" s="85" t="s">
        <v>19</v>
      </c>
      <c r="D3" s="107"/>
      <c r="E3" s="86" t="s">
        <v>27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39"/>
      <c r="R3" s="32"/>
      <c r="S3" s="32"/>
      <c r="T3" s="35"/>
    </row>
    <row r="4" spans="1:20" ht="23.25" customHeight="1" x14ac:dyDescent="0.25">
      <c r="L4" s="23"/>
      <c r="M4" s="23"/>
      <c r="N4" s="83">
        <v>2025</v>
      </c>
      <c r="O4" s="83"/>
      <c r="P4" s="23" t="s">
        <v>16</v>
      </c>
      <c r="Q4" s="23">
        <v>10</v>
      </c>
      <c r="R4" s="23" t="s">
        <v>8</v>
      </c>
      <c r="S4" s="23">
        <v>11</v>
      </c>
      <c r="T4" s="23" t="s">
        <v>18</v>
      </c>
    </row>
    <row r="5" spans="1:20" ht="32.25" customHeight="1" x14ac:dyDescent="0.5500000000000000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55000000000000004">
      <c r="C8" s="11" t="s">
        <v>7</v>
      </c>
      <c r="D8" s="49"/>
      <c r="E8" s="80"/>
      <c r="F8" s="80"/>
      <c r="G8" s="80"/>
      <c r="H8" s="50"/>
      <c r="I8" s="11" t="s">
        <v>28</v>
      </c>
      <c r="J8" s="19"/>
      <c r="K8" s="15" t="s">
        <v>21</v>
      </c>
      <c r="L8" s="16"/>
      <c r="M8" s="15" t="s">
        <v>21</v>
      </c>
      <c r="N8" s="109"/>
      <c r="O8" s="109"/>
      <c r="P8" s="109"/>
      <c r="Q8" s="110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5500000000000000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16</v>
      </c>
      <c r="N11" s="26"/>
      <c r="O11" s="26" t="s">
        <v>17</v>
      </c>
      <c r="P11" s="26"/>
      <c r="Q11" s="30" t="s">
        <v>6</v>
      </c>
      <c r="R11" s="76"/>
      <c r="S11" s="77"/>
      <c r="T11" s="78"/>
    </row>
    <row r="12" spans="1:20" ht="45.75" customHeight="1" x14ac:dyDescent="0.5500000000000000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16</v>
      </c>
      <c r="N12" s="15"/>
      <c r="O12" s="15" t="s">
        <v>17</v>
      </c>
      <c r="P12" s="15"/>
      <c r="Q12" s="18" t="s">
        <v>6</v>
      </c>
      <c r="R12" s="59"/>
      <c r="S12" s="60"/>
      <c r="T12" s="61"/>
    </row>
    <row r="13" spans="1:20" ht="45.75" customHeight="1" x14ac:dyDescent="0.5500000000000000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16</v>
      </c>
      <c r="N13" s="15"/>
      <c r="O13" s="15" t="s">
        <v>17</v>
      </c>
      <c r="P13" s="15"/>
      <c r="Q13" s="18" t="s">
        <v>6</v>
      </c>
      <c r="R13" s="59"/>
      <c r="S13" s="60"/>
      <c r="T13" s="61"/>
    </row>
    <row r="14" spans="1:20" ht="45.75" customHeight="1" x14ac:dyDescent="0.5500000000000000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16</v>
      </c>
      <c r="N14" s="15"/>
      <c r="O14" s="15" t="s">
        <v>17</v>
      </c>
      <c r="P14" s="15"/>
      <c r="Q14" s="18" t="s">
        <v>6</v>
      </c>
      <c r="R14" s="59"/>
      <c r="S14" s="60"/>
      <c r="T14" s="61"/>
    </row>
    <row r="15" spans="1:20" ht="45.75" customHeight="1" x14ac:dyDescent="0.5500000000000000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16</v>
      </c>
      <c r="N15" s="15"/>
      <c r="O15" s="15" t="s">
        <v>17</v>
      </c>
      <c r="P15" s="15"/>
      <c r="Q15" s="18" t="s">
        <v>6</v>
      </c>
      <c r="R15" s="59"/>
      <c r="S15" s="60"/>
      <c r="T15" s="61"/>
    </row>
    <row r="16" spans="1:20" ht="45.75" customHeight="1" thickBot="1" x14ac:dyDescent="0.6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16</v>
      </c>
      <c r="N16" s="27"/>
      <c r="O16" s="27" t="s">
        <v>17</v>
      </c>
      <c r="P16" s="27"/>
      <c r="Q16" s="31" t="s">
        <v>6</v>
      </c>
      <c r="R16" s="66"/>
      <c r="S16" s="67"/>
      <c r="T16" s="68"/>
    </row>
    <row r="17" spans="1:20" ht="11.25" customHeight="1" x14ac:dyDescent="0.55000000000000004"/>
    <row r="18" spans="1:20" ht="33.75" customHeight="1" x14ac:dyDescent="0.55000000000000004">
      <c r="A18" s="40" t="s">
        <v>13</v>
      </c>
      <c r="B18" s="42"/>
      <c r="C18" s="49" t="str">
        <f>IF(COUNTA(B11:B16)=0,"",COUNTA(B11:B16))</f>
        <v/>
      </c>
      <c r="D18" s="50"/>
      <c r="E18" s="17"/>
      <c r="F18" s="40" t="s">
        <v>14</v>
      </c>
      <c r="G18" s="42"/>
      <c r="H18" s="51" t="str">
        <f>IF(C18="","",IF(C18&lt;5,(C18-1)*500,(C18-1)*500+(C18-4)*1000))</f>
        <v/>
      </c>
      <c r="I18" s="52"/>
      <c r="K18" s="53" t="s">
        <v>15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43" t="s">
        <v>23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45" t="s">
        <v>20</v>
      </c>
      <c r="B23" s="46"/>
      <c r="C23" s="104" t="s">
        <v>26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55000000000000004">
      <c r="B25" s="9"/>
      <c r="C25" s="85" t="s">
        <v>19</v>
      </c>
      <c r="D25" s="85"/>
      <c r="E25" s="86" t="str">
        <f>IF(E3="","",E3)</f>
        <v>第54回全九州実業団ボウリング選手権大会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5">
      <c r="L26" s="23"/>
      <c r="M26" s="23"/>
      <c r="N26" s="83">
        <f>IF(N4="","",N4)</f>
        <v>2025</v>
      </c>
      <c r="O26" s="83"/>
      <c r="P26" s="23" t="s">
        <v>16</v>
      </c>
      <c r="Q26" s="23">
        <f>IF(Q4="","",Q4)</f>
        <v>10</v>
      </c>
      <c r="R26" s="23" t="s">
        <v>8</v>
      </c>
      <c r="S26" s="23">
        <f>IF(S4="","",S4)</f>
        <v>11</v>
      </c>
      <c r="T26" s="23" t="s">
        <v>18</v>
      </c>
    </row>
    <row r="27" spans="1:20" ht="32.25" customHeight="1" x14ac:dyDescent="0.5500000000000000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5500000000000000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12</v>
      </c>
      <c r="J30" s="12" t="str">
        <f>IF(J8="","",J8)</f>
        <v/>
      </c>
      <c r="K30" s="15" t="s">
        <v>21</v>
      </c>
      <c r="L30" s="16" t="str">
        <f>IF(L8="","",L8)</f>
        <v/>
      </c>
      <c r="M30" s="15" t="s">
        <v>21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5500000000000000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16</v>
      </c>
      <c r="N33" s="26" t="str">
        <f t="shared" ref="N33:N38" si="3">IF(N11="","",N11)</f>
        <v/>
      </c>
      <c r="O33" s="26" t="s">
        <v>17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5500000000000000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16</v>
      </c>
      <c r="N34" s="15" t="str">
        <f t="shared" si="3"/>
        <v/>
      </c>
      <c r="O34" s="15" t="s">
        <v>17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5500000000000000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16</v>
      </c>
      <c r="N35" s="15" t="str">
        <f t="shared" si="3"/>
        <v/>
      </c>
      <c r="O35" s="15" t="s">
        <v>17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5500000000000000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16</v>
      </c>
      <c r="N36" s="15" t="str">
        <f t="shared" si="3"/>
        <v/>
      </c>
      <c r="O36" s="15" t="s">
        <v>17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5500000000000000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16</v>
      </c>
      <c r="N37" s="15" t="str">
        <f t="shared" si="3"/>
        <v/>
      </c>
      <c r="O37" s="15" t="s">
        <v>17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6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16</v>
      </c>
      <c r="N38" s="27" t="str">
        <f t="shared" si="3"/>
        <v/>
      </c>
      <c r="O38" s="27" t="s">
        <v>17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55000000000000004"/>
    <row r="40" spans="1:20" ht="33.75" customHeight="1" x14ac:dyDescent="0.55000000000000004">
      <c r="A40" s="40" t="s">
        <v>13</v>
      </c>
      <c r="B40" s="42"/>
      <c r="C40" s="49" t="str">
        <f>IF(C18="","",C18)</f>
        <v/>
      </c>
      <c r="D40" s="50"/>
      <c r="E40" s="17"/>
      <c r="F40" s="40" t="s">
        <v>14</v>
      </c>
      <c r="G40" s="42"/>
      <c r="H40" s="51" t="str">
        <f>IF(H18="","",H18)</f>
        <v/>
      </c>
      <c r="I40" s="52"/>
      <c r="K40" s="53" t="s">
        <v>15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43" t="s">
        <v>23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55000000000000004">
      <c r="A43" s="44" t="s">
        <v>25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2022-09-15T22:52:37Z</cp:lastPrinted>
  <dcterms:created xsi:type="dcterms:W3CDTF">2020-08-31T05:17:40Z</dcterms:created>
  <dcterms:modified xsi:type="dcterms:W3CDTF">2025-08-11T13:40:52Z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