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D:\ボウリング\各種原紙\リーグ・競技会申請関係\"/>
    </mc:Choice>
  </mc:AlternateContent>
  <xr:revisionPtr revIDLastSave="0" documentId="8_{29B14405-831F-438D-AD1E-D2A0DAFC2EB8}" xr6:coauthVersionLast="47" xr6:coauthVersionMax="47" xr10:uidLastSave="{00000000-0000-0000-0000-000000000000}"/>
  <bookViews>
    <workbookView xWindow="-120" yWindow="-120" windowWidth="29040" windowHeight="15840" xr2:uid="{F017CCB9-7703-44C6-A17E-29FC5EB21D39}"/>
  </bookViews>
  <sheets>
    <sheet name="ＪＢ個人競技記録報告書（見本）" sheetId="1" r:id="rId1"/>
    <sheet name="競技会登録申請書（見本）" sheetId="2" r:id="rId2"/>
  </sheets>
  <externalReferences>
    <externalReference r:id="rId3"/>
    <externalReference r:id="rId4"/>
  </externalReferences>
  <definedNames>
    <definedName name="Ｈ２３会員" localSheetId="0">#REF!</definedName>
    <definedName name="Ｈ２３会員">#REF!</definedName>
    <definedName name="_xlnm.Print_Area" localSheetId="0">'ＪＢ個人競技記録報告書（見本）'!$A$1:$J$51</definedName>
    <definedName name="_xlnm.Print_Area" localSheetId="1">'競技会登録申請書（見本）'!$A$1:$R$16</definedName>
    <definedName name="会員" localSheetId="0">#REF!</definedName>
    <definedName name="会員">#REF!</definedName>
    <definedName name="会員番号" localSheetId="0">#REF!</definedName>
    <definedName name="会員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2" l="1"/>
  <c r="D45" i="2"/>
  <c r="I44" i="2"/>
  <c r="D42" i="2"/>
  <c r="J32" i="2"/>
  <c r="J49" i="2" s="1"/>
  <c r="A31" i="2"/>
  <c r="A48" i="2" s="1"/>
  <c r="M30" i="2"/>
  <c r="M47" i="2" s="1"/>
  <c r="D30" i="2"/>
  <c r="G29" i="2"/>
  <c r="G46" i="2" s="1"/>
  <c r="D29" i="2"/>
  <c r="D46" i="2" s="1"/>
  <c r="N28" i="2"/>
  <c r="N45" i="2" s="1"/>
  <c r="D28" i="2"/>
  <c r="P27" i="2"/>
  <c r="P44" i="2" s="1"/>
  <c r="N27" i="2"/>
  <c r="N44" i="2" s="1"/>
  <c r="K27" i="2"/>
  <c r="K44" i="2" s="1"/>
  <c r="I27" i="2"/>
  <c r="D27" i="2"/>
  <c r="D44" i="2" s="1"/>
  <c r="M26" i="2"/>
  <c r="M43" i="2" s="1"/>
  <c r="D26" i="2"/>
  <c r="D43" i="2" s="1"/>
  <c r="D25" i="2"/>
  <c r="J22" i="2"/>
  <c r="J39" i="2" s="1"/>
  <c r="J21" i="2"/>
  <c r="J38" i="2" s="1"/>
  <c r="M19" i="2"/>
  <c r="M36" i="2" s="1"/>
  <c r="M43" i="1"/>
  <c r="L43" i="1"/>
  <c r="A43" i="1"/>
  <c r="A42" i="1"/>
  <c r="A41" i="1"/>
  <c r="B40" i="1"/>
  <c r="A40" i="1"/>
  <c r="B39" i="1"/>
  <c r="A39" i="1"/>
  <c r="B38" i="1"/>
  <c r="A38" i="1"/>
  <c r="B37" i="1"/>
  <c r="A37" i="1"/>
  <c r="B36" i="1"/>
  <c r="A36" i="1"/>
  <c r="B35" i="1"/>
  <c r="A35" i="1"/>
  <c r="B34" i="1"/>
  <c r="A34" i="1"/>
  <c r="B33" i="1"/>
  <c r="A33" i="1"/>
  <c r="B32" i="1"/>
  <c r="A32" i="1"/>
  <c r="B31" i="1"/>
  <c r="A31" i="1"/>
  <c r="B30" i="1"/>
  <c r="A30" i="1"/>
  <c r="B29" i="1"/>
  <c r="A29" i="1"/>
  <c r="B28" i="1"/>
  <c r="A28" i="1"/>
  <c r="B27" i="1"/>
  <c r="A27" i="1"/>
  <c r="M44" i="1" s="1"/>
  <c r="E44" i="1" l="1"/>
  <c r="L44" i="1"/>
  <c r="E45" i="1" s="1"/>
  <c r="L47" i="1" l="1"/>
  <c r="G44" i="1" s="1"/>
</calcChain>
</file>

<file path=xl/sharedStrings.xml><?xml version="1.0" encoding="utf-8"?>
<sst xmlns="http://schemas.openxmlformats.org/spreadsheetml/2006/main" count="172" uniqueCount="116">
  <si>
    <t>受付→経理→競技→記録</t>
    <rPh sb="0" eb="2">
      <t>ウケツケ</t>
    </rPh>
    <rPh sb="3" eb="5">
      <t>ケイリ</t>
    </rPh>
    <rPh sb="6" eb="8">
      <t>キョウギ</t>
    </rPh>
    <rPh sb="9" eb="11">
      <t>キロク</t>
    </rPh>
    <phoneticPr fontId="4"/>
  </si>
  <si>
    <t>黄色い枠の所を入力する。
氏名の所に名前を入力すると番号が自動で入る（苗字と名前に（空白␣）を入れる）
会員が増えた場合や番号変更、新年度で会員が変わったりした場合は
シートの会員ページにあるの黄色で塗りつぶしている所を変更していくこと
枚数は必要に応じて変更すること</t>
    <rPh sb="0" eb="2">
      <t>キイロ</t>
    </rPh>
    <rPh sb="3" eb="4">
      <t>ワク</t>
    </rPh>
    <rPh sb="5" eb="6">
      <t>トコロ</t>
    </rPh>
    <rPh sb="7" eb="9">
      <t>ニュウリョク</t>
    </rPh>
    <rPh sb="13" eb="15">
      <t>シメイ</t>
    </rPh>
    <rPh sb="16" eb="17">
      <t>トコロ</t>
    </rPh>
    <rPh sb="18" eb="20">
      <t>ナマエ</t>
    </rPh>
    <rPh sb="21" eb="23">
      <t>ニュウリョク</t>
    </rPh>
    <rPh sb="26" eb="28">
      <t>バンゴウ</t>
    </rPh>
    <rPh sb="29" eb="31">
      <t>ジドウ</t>
    </rPh>
    <rPh sb="32" eb="33">
      <t>ハイ</t>
    </rPh>
    <rPh sb="35" eb="37">
      <t>ミョウジ</t>
    </rPh>
    <rPh sb="38" eb="40">
      <t>ナマエ</t>
    </rPh>
    <rPh sb="42" eb="44">
      <t>クウハク</t>
    </rPh>
    <rPh sb="47" eb="48">
      <t>イ</t>
    </rPh>
    <rPh sb="100" eb="101">
      <t>ヌ</t>
    </rPh>
    <rPh sb="108" eb="109">
      <t>トコロ</t>
    </rPh>
    <rPh sb="110" eb="112">
      <t>ヘンコウ</t>
    </rPh>
    <rPh sb="119" eb="121">
      <t>マイスウ</t>
    </rPh>
    <rPh sb="122" eb="124">
      <t>ヒツヨウ</t>
    </rPh>
    <rPh sb="125" eb="126">
      <t>オウ</t>
    </rPh>
    <rPh sb="128" eb="130">
      <t>ヘンコウ</t>
    </rPh>
    <phoneticPr fontId="4"/>
  </si>
  <si>
    <t>ＪＢ個人競技記録報告書</t>
    <rPh sb="2" eb="4">
      <t>コジン</t>
    </rPh>
    <rPh sb="4" eb="6">
      <t>キョウギ</t>
    </rPh>
    <rPh sb="6" eb="8">
      <t>キロク</t>
    </rPh>
    <rPh sb="8" eb="11">
      <t>ホウコクショ</t>
    </rPh>
    <phoneticPr fontId="4"/>
  </si>
  <si>
    <t>※大分県の場合</t>
    <rPh sb="1" eb="4">
      <t>オオイタケン</t>
    </rPh>
    <rPh sb="5" eb="7">
      <t>バアイ</t>
    </rPh>
    <phoneticPr fontId="4"/>
  </si>
  <si>
    <r>
      <rPr>
        <sz val="11"/>
        <color indexed="10"/>
        <rFont val="ＭＳ Ｐ明朝"/>
        <family val="1"/>
        <charset val="128"/>
      </rPr>
      <t xml:space="preserve">記入しない→    </t>
    </r>
    <r>
      <rPr>
        <sz val="11"/>
        <rFont val="ＭＳ Ｐ明朝"/>
        <family val="1"/>
        <charset val="128"/>
      </rPr>
      <t>年　　月　　日　　受理</t>
    </r>
    <rPh sb="10" eb="11">
      <t>ネン</t>
    </rPh>
    <rPh sb="13" eb="14">
      <t>ツキ</t>
    </rPh>
    <rPh sb="16" eb="17">
      <t>ニチ</t>
    </rPh>
    <rPh sb="19" eb="21">
      <t>ジュリ</t>
    </rPh>
    <phoneticPr fontId="4"/>
  </si>
  <si>
    <t>下記個人競技記録を報告致します。</t>
    <rPh sb="0" eb="2">
      <t>カキ</t>
    </rPh>
    <rPh sb="2" eb="4">
      <t>コジン</t>
    </rPh>
    <rPh sb="4" eb="6">
      <t>キョウギ</t>
    </rPh>
    <rPh sb="6" eb="8">
      <t>キロク</t>
    </rPh>
    <rPh sb="9" eb="11">
      <t>ホウコク</t>
    </rPh>
    <rPh sb="11" eb="12">
      <t>イタ</t>
    </rPh>
    <phoneticPr fontId="4"/>
  </si>
  <si>
    <t>所属団体名　</t>
    <rPh sb="0" eb="2">
      <t>ショゾク</t>
    </rPh>
    <rPh sb="2" eb="4">
      <t>ダンタイ</t>
    </rPh>
    <rPh sb="4" eb="5">
      <t>メイ</t>
    </rPh>
    <phoneticPr fontId="4"/>
  </si>
  <si>
    <t>大分県ボウリング連盟</t>
    <rPh sb="0" eb="3">
      <t>オオイタケン</t>
    </rPh>
    <rPh sb="8" eb="10">
      <t>レンメイ</t>
    </rPh>
    <phoneticPr fontId="4"/>
  </si>
  <si>
    <r>
      <rPr>
        <sz val="6"/>
        <color indexed="10"/>
        <rFont val="ＭＳ Ｐ明朝"/>
        <family val="1"/>
        <charset val="128"/>
      </rPr>
      <t>申請日を記入→○○○○</t>
    </r>
    <r>
      <rPr>
        <sz val="6"/>
        <rFont val="ＭＳ Ｐ明朝"/>
        <family val="1"/>
        <charset val="128"/>
      </rPr>
      <t xml:space="preserve">年 </t>
    </r>
    <r>
      <rPr>
        <sz val="6"/>
        <color indexed="10"/>
        <rFont val="ＭＳ Ｐ明朝"/>
        <family val="1"/>
        <charset val="128"/>
      </rPr>
      <t>〇</t>
    </r>
    <r>
      <rPr>
        <sz val="6"/>
        <rFont val="ＭＳ Ｐ明朝"/>
        <family val="1"/>
        <charset val="128"/>
      </rPr>
      <t xml:space="preserve">月 </t>
    </r>
    <r>
      <rPr>
        <sz val="6"/>
        <color indexed="10"/>
        <rFont val="ＭＳ Ｐ明朝"/>
        <family val="1"/>
        <charset val="128"/>
      </rPr>
      <t>〇</t>
    </r>
    <r>
      <rPr>
        <sz val="6"/>
        <rFont val="ＭＳ Ｐ明朝"/>
        <family val="1"/>
        <charset val="128"/>
      </rPr>
      <t>日</t>
    </r>
    <phoneticPr fontId="4"/>
  </si>
  <si>
    <r>
      <rPr>
        <sz val="6"/>
        <color indexed="10"/>
        <rFont val="ＭＳ Ｐ明朝"/>
        <family val="1"/>
        <charset val="128"/>
      </rPr>
      <t>　</t>
    </r>
    <r>
      <rPr>
        <sz val="6"/>
        <rFont val="ＭＳ Ｐ明朝"/>
        <family val="1"/>
        <charset val="128"/>
      </rPr>
      <t>公競No</t>
    </r>
    <r>
      <rPr>
        <sz val="6"/>
        <color indexed="10"/>
        <rFont val="ＭＳ Ｐ明朝"/>
        <family val="1"/>
        <charset val="128"/>
      </rPr>
      <t>.HPの各種書式
JBC公認競技場一覧に記載</t>
    </r>
    <rPh sb="1" eb="2">
      <t>コウ</t>
    </rPh>
    <rPh sb="2" eb="3">
      <t>セリ</t>
    </rPh>
    <phoneticPr fontId="4"/>
  </si>
  <si>
    <t>代表者名　　</t>
    <rPh sb="0" eb="3">
      <t>ダイヒョウシャ</t>
    </rPh>
    <rPh sb="3" eb="4">
      <t>メイ</t>
    </rPh>
    <phoneticPr fontId="4"/>
  </si>
  <si>
    <r>
      <t>理事長　理事長名　</t>
    </r>
    <r>
      <rPr>
        <sz val="11"/>
        <color indexed="10"/>
        <rFont val="ＭＳ Ｐ明朝"/>
        <family val="1"/>
        <charset val="128"/>
      </rPr>
      <t>㊞</t>
    </r>
    <rPh sb="0" eb="3">
      <t>リジチョウ</t>
    </rPh>
    <rPh sb="4" eb="7">
      <t>リジチョウ</t>
    </rPh>
    <rPh sb="7" eb="8">
      <t>メイ</t>
    </rPh>
    <phoneticPr fontId="4"/>
  </si>
  <si>
    <t>←連盟にて押印します。</t>
    <rPh sb="1" eb="3">
      <t>レンメイ</t>
    </rPh>
    <rPh sb="5" eb="7">
      <t>オシイン</t>
    </rPh>
    <phoneticPr fontId="4"/>
  </si>
  <si>
    <t>リーグ・競技会名</t>
    <rPh sb="4" eb="7">
      <t>キョウギカイ</t>
    </rPh>
    <rPh sb="7" eb="8">
      <t>メイ</t>
    </rPh>
    <phoneticPr fontId="4"/>
  </si>
  <si>
    <t>リーグ申請書・競技会申請書で記載した名前</t>
    <rPh sb="3" eb="6">
      <t>シンセイショ</t>
    </rPh>
    <rPh sb="7" eb="9">
      <t>キョウギ</t>
    </rPh>
    <rPh sb="9" eb="13">
      <t>カイシンセイショ</t>
    </rPh>
    <rPh sb="14" eb="16">
      <t>キサイ</t>
    </rPh>
    <rPh sb="18" eb="20">
      <t>ナマエ</t>
    </rPh>
    <phoneticPr fontId="4"/>
  </si>
  <si>
    <t>登録番号</t>
    <rPh sb="0" eb="2">
      <t>トウロク</t>
    </rPh>
    <rPh sb="2" eb="4">
      <t>バンゴウ</t>
    </rPh>
    <phoneticPr fontId="4"/>
  </si>
  <si>
    <t>リーグ申請後に発行される番号
（連絡がない場合は無記入）</t>
    <phoneticPr fontId="4"/>
  </si>
  <si>
    <t>１枚中
１枚目</t>
    <rPh sb="1" eb="3">
      <t>マイチュウ</t>
    </rPh>
    <rPh sb="5" eb="7">
      <t>マイメ</t>
    </rPh>
    <phoneticPr fontId="4"/>
  </si>
  <si>
    <t>競技場名</t>
    <rPh sb="0" eb="3">
      <t>キョウギジョウ</t>
    </rPh>
    <rPh sb="3" eb="4">
      <t>メイ</t>
    </rPh>
    <phoneticPr fontId="4"/>
  </si>
  <si>
    <t>開催ボウリング場名</t>
    <phoneticPr fontId="4"/>
  </si>
  <si>
    <t>開催年月日</t>
    <rPh sb="0" eb="2">
      <t>カイサイ</t>
    </rPh>
    <rPh sb="2" eb="5">
      <t>ネンガッピ</t>
    </rPh>
    <phoneticPr fontId="4"/>
  </si>
  <si>
    <r>
      <rPr>
        <sz val="8"/>
        <color indexed="10"/>
        <rFont val="ＭＳ Ｐ明朝"/>
        <family val="1"/>
        <charset val="128"/>
      </rPr>
      <t>（開始日）○○○○</t>
    </r>
    <r>
      <rPr>
        <sz val="8"/>
        <rFont val="ＭＳ Ｐ明朝"/>
        <family val="1"/>
        <charset val="128"/>
      </rPr>
      <t>年　　</t>
    </r>
    <r>
      <rPr>
        <sz val="8"/>
        <color indexed="10"/>
        <rFont val="ＭＳ Ｐ明朝"/>
        <family val="1"/>
        <charset val="128"/>
      </rPr>
      <t>〇</t>
    </r>
    <r>
      <rPr>
        <sz val="8"/>
        <rFont val="ＭＳ Ｐ明朝"/>
        <family val="1"/>
        <charset val="128"/>
      </rPr>
      <t>月　</t>
    </r>
    <r>
      <rPr>
        <sz val="8"/>
        <color indexed="10"/>
        <rFont val="ＭＳ Ｐ明朝"/>
        <family val="1"/>
        <charset val="128"/>
      </rPr>
      <t>〇</t>
    </r>
    <r>
      <rPr>
        <sz val="8"/>
        <rFont val="ＭＳ Ｐ明朝"/>
        <family val="1"/>
        <charset val="128"/>
      </rPr>
      <t>日</t>
    </r>
    <rPh sb="1" eb="4">
      <t>カイシビ</t>
    </rPh>
    <phoneticPr fontId="4"/>
  </si>
  <si>
    <t>←枚数に応じて記入</t>
    <rPh sb="1" eb="3">
      <t>マイスウ</t>
    </rPh>
    <rPh sb="4" eb="5">
      <t>オウ</t>
    </rPh>
    <rPh sb="7" eb="9">
      <t>キニュウ</t>
    </rPh>
    <phoneticPr fontId="4"/>
  </si>
  <si>
    <t>開始日と終了日を記入→</t>
    <rPh sb="0" eb="3">
      <t>カイシビ</t>
    </rPh>
    <rPh sb="4" eb="7">
      <t>シュウリョウビ</t>
    </rPh>
    <rPh sb="8" eb="10">
      <t>キニュウ</t>
    </rPh>
    <phoneticPr fontId="4"/>
  </si>
  <si>
    <r>
      <rPr>
        <sz val="8"/>
        <color indexed="10"/>
        <rFont val="ＭＳ Ｐ明朝"/>
        <family val="1"/>
        <charset val="128"/>
      </rPr>
      <t>（終了日）○○○○</t>
    </r>
    <r>
      <rPr>
        <sz val="8"/>
        <rFont val="ＭＳ Ｐ明朝"/>
        <family val="1"/>
        <charset val="128"/>
      </rPr>
      <t>年　　</t>
    </r>
    <r>
      <rPr>
        <sz val="8"/>
        <color indexed="10"/>
        <rFont val="ＭＳ Ｐ明朝"/>
        <family val="1"/>
        <charset val="128"/>
      </rPr>
      <t>〇</t>
    </r>
    <r>
      <rPr>
        <sz val="8"/>
        <rFont val="ＭＳ Ｐ明朝"/>
        <family val="1"/>
        <charset val="128"/>
      </rPr>
      <t>月　</t>
    </r>
    <r>
      <rPr>
        <sz val="8"/>
        <color indexed="10"/>
        <rFont val="ＭＳ Ｐ明朝"/>
        <family val="1"/>
        <charset val="128"/>
      </rPr>
      <t>〇</t>
    </r>
    <r>
      <rPr>
        <sz val="8"/>
        <rFont val="ＭＳ Ｐ明朝"/>
        <family val="1"/>
        <charset val="128"/>
      </rPr>
      <t>日</t>
    </r>
    <rPh sb="1" eb="4">
      <t>シュウリョウビ</t>
    </rPh>
    <phoneticPr fontId="4"/>
  </si>
  <si>
    <t>記入日を記入→</t>
    <phoneticPr fontId="4"/>
  </si>
  <si>
    <r>
      <rPr>
        <sz val="10"/>
        <color indexed="10"/>
        <rFont val="ＭＳ Ｐ明朝"/>
        <family val="1"/>
        <charset val="128"/>
      </rPr>
      <t>○○○○</t>
    </r>
    <r>
      <rPr>
        <sz val="10"/>
        <rFont val="ＭＳ Ｐ明朝"/>
        <family val="1"/>
        <charset val="128"/>
      </rPr>
      <t>年</t>
    </r>
    <r>
      <rPr>
        <sz val="10"/>
        <color indexed="10"/>
        <rFont val="ＭＳ Ｐ明朝"/>
        <family val="1"/>
        <charset val="128"/>
      </rPr>
      <t>〇</t>
    </r>
    <r>
      <rPr>
        <sz val="10"/>
        <rFont val="ＭＳ Ｐ明朝"/>
        <family val="1"/>
        <charset val="128"/>
      </rPr>
      <t>月</t>
    </r>
    <r>
      <rPr>
        <sz val="10"/>
        <color indexed="10"/>
        <rFont val="ＭＳ Ｐ明朝"/>
        <family val="1"/>
        <charset val="128"/>
      </rPr>
      <t>〇</t>
    </r>
    <r>
      <rPr>
        <sz val="10"/>
        <rFont val="ＭＳ Ｐ明朝"/>
        <family val="1"/>
        <charset val="128"/>
      </rPr>
      <t>日　記載日</t>
    </r>
    <rPh sb="4" eb="5">
      <t>ネン</t>
    </rPh>
    <rPh sb="6" eb="7">
      <t>ツキ</t>
    </rPh>
    <rPh sb="8" eb="9">
      <t>ニチ</t>
    </rPh>
    <rPh sb="10" eb="12">
      <t>キサイ</t>
    </rPh>
    <rPh sb="12" eb="13">
      <t>ビ</t>
    </rPh>
    <phoneticPr fontId="4"/>
  </si>
  <si>
    <t>連盟コード</t>
    <rPh sb="0" eb="2">
      <t>レンメイ</t>
    </rPh>
    <phoneticPr fontId="4"/>
  </si>
  <si>
    <t>ＪＢＣ会員No.</t>
    <rPh sb="3" eb="5">
      <t>カイイン</t>
    </rPh>
    <phoneticPr fontId="4"/>
  </si>
  <si>
    <t>氏名</t>
    <rPh sb="0" eb="2">
      <t>シメイ</t>
    </rPh>
    <phoneticPr fontId="4"/>
  </si>
  <si>
    <t>トータル</t>
    <phoneticPr fontId="4"/>
  </si>
  <si>
    <t>ゲーム</t>
    <phoneticPr fontId="4"/>
  </si>
  <si>
    <t>Ｈ／Ｇ</t>
    <phoneticPr fontId="4"/>
  </si>
  <si>
    <t>Ｈ／Ｓ</t>
    <phoneticPr fontId="4"/>
  </si>
  <si>
    <t>44-A</t>
    <phoneticPr fontId="4"/>
  </si>
  <si>
    <t>00000</t>
    <phoneticPr fontId="4"/>
  </si>
  <si>
    <t>大分　太郎</t>
    <phoneticPr fontId="4"/>
  </si>
  <si>
    <t>別府　花子</t>
    <phoneticPr fontId="4"/>
  </si>
  <si>
    <t>44-B</t>
    <phoneticPr fontId="4"/>
  </si>
  <si>
    <t>中津　次郎</t>
    <phoneticPr fontId="4"/>
  </si>
  <si>
    <t>44-J</t>
    <phoneticPr fontId="4"/>
  </si>
  <si>
    <t>佐伯　小太郎</t>
    <rPh sb="0" eb="2">
      <t>サエキ</t>
    </rPh>
    <rPh sb="3" eb="6">
      <t>コタロウ</t>
    </rPh>
    <phoneticPr fontId="4"/>
  </si>
  <si>
    <t>44-H</t>
    <phoneticPr fontId="4"/>
  </si>
  <si>
    <t>杵築　梅</t>
    <rPh sb="0" eb="2">
      <t>キツキ</t>
    </rPh>
    <rPh sb="3" eb="4">
      <t>ウメ</t>
    </rPh>
    <phoneticPr fontId="4"/>
  </si>
  <si>
    <t>…</t>
    <phoneticPr fontId="4"/>
  </si>
  <si>
    <t>…</t>
  </si>
  <si>
    <t>半角で記入すると下の総ゲーム数、JB負担金を自動計算</t>
    <rPh sb="0" eb="2">
      <t>ハンカク</t>
    </rPh>
    <rPh sb="3" eb="5">
      <t>キニュウ</t>
    </rPh>
    <rPh sb="8" eb="9">
      <t>シタ</t>
    </rPh>
    <rPh sb="10" eb="11">
      <t>ソウ</t>
    </rPh>
    <rPh sb="14" eb="15">
      <t>スウ</t>
    </rPh>
    <rPh sb="18" eb="21">
      <t>フタンキン</t>
    </rPh>
    <rPh sb="22" eb="26">
      <t>ジドウケイサン</t>
    </rPh>
    <phoneticPr fontId="4"/>
  </si>
  <si>
    <t>参加者全員の名前</t>
    <rPh sb="0" eb="3">
      <t>サンカシャ</t>
    </rPh>
    <rPh sb="3" eb="5">
      <t>ゼンイン</t>
    </rPh>
    <rPh sb="6" eb="8">
      <t>ナマエ</t>
    </rPh>
    <phoneticPr fontId="4"/>
  </si>
  <si>
    <t>トータル数</t>
    <rPh sb="4" eb="5">
      <t>スウ</t>
    </rPh>
    <phoneticPr fontId="4"/>
  </si>
  <si>
    <t>実際に投げたゲーム数</t>
    <rPh sb="0" eb="2">
      <t>ジッサイ</t>
    </rPh>
    <rPh sb="3" eb="4">
      <t>ナ</t>
    </rPh>
    <rPh sb="9" eb="10">
      <t>スウ</t>
    </rPh>
    <phoneticPr fontId="4"/>
  </si>
  <si>
    <t>ハイゲーム</t>
    <phoneticPr fontId="4"/>
  </si>
  <si>
    <t>ハイシリーズ</t>
    <phoneticPr fontId="4"/>
  </si>
  <si>
    <t>リーグ、４枚提出</t>
    <rPh sb="5" eb="6">
      <t>マイ</t>
    </rPh>
    <rPh sb="6" eb="8">
      <t>テイシュツ</t>
    </rPh>
    <phoneticPr fontId="4"/>
  </si>
  <si>
    <t>競技会、３枚提出</t>
    <rPh sb="0" eb="3">
      <t>キョウギカイ</t>
    </rPh>
    <rPh sb="5" eb="6">
      <t>マイ</t>
    </rPh>
    <rPh sb="6" eb="8">
      <t>テイシュツ</t>
    </rPh>
    <phoneticPr fontId="4"/>
  </si>
  <si>
    <t>一般　A,B
Jr　J,H
会員
別々に記入
↓</t>
    <rPh sb="0" eb="2">
      <t>イッパン</t>
    </rPh>
    <rPh sb="14" eb="16">
      <t>カイイン</t>
    </rPh>
    <rPh sb="17" eb="19">
      <t>ベツベツ</t>
    </rPh>
    <rPh sb="20" eb="22">
      <t>キニュウ</t>
    </rPh>
    <phoneticPr fontId="4"/>
  </si>
  <si>
    <t>リーグの場合
JB負担金は一般　１G22円
JB負担金はJr　１G22円
競技会の場合
JB負担金は一般　１G３３円
JB負担金はJr　１G１１円
で計算し記入
　　↓　　　</t>
    <rPh sb="4" eb="6">
      <t>バアイ</t>
    </rPh>
    <rPh sb="20" eb="21">
      <t>エン</t>
    </rPh>
    <rPh sb="35" eb="36">
      <t>エン</t>
    </rPh>
    <rPh sb="37" eb="40">
      <t>キョウギカイ</t>
    </rPh>
    <rPh sb="41" eb="43">
      <t>バアイ</t>
    </rPh>
    <rPh sb="57" eb="58">
      <t>エン</t>
    </rPh>
    <rPh sb="72" eb="73">
      <t>エン</t>
    </rPh>
    <rPh sb="75" eb="77">
      <t>ケイサン</t>
    </rPh>
    <rPh sb="78" eb="80">
      <t>キニュウ</t>
    </rPh>
    <phoneticPr fontId="4"/>
  </si>
  <si>
    <t>参加人数
↓</t>
    <rPh sb="0" eb="4">
      <t>サンカニンズウ</t>
    </rPh>
    <phoneticPr fontId="4"/>
  </si>
  <si>
    <t>一般</t>
    <rPh sb="0" eb="2">
      <t>イッパン</t>
    </rPh>
    <phoneticPr fontId="4"/>
  </si>
  <si>
    <t>参加延人数</t>
    <rPh sb="0" eb="2">
      <t>サンカ</t>
    </rPh>
    <rPh sb="2" eb="3">
      <t>ノ</t>
    </rPh>
    <rPh sb="3" eb="5">
      <t>ニンズウ</t>
    </rPh>
    <phoneticPr fontId="4"/>
  </si>
  <si>
    <t>総ゲーム数</t>
    <rPh sb="0" eb="1">
      <t>ソウ</t>
    </rPh>
    <rPh sb="4" eb="5">
      <t>スウ</t>
    </rPh>
    <phoneticPr fontId="4"/>
  </si>
  <si>
    <t>一般</t>
    <phoneticPr fontId="4"/>
  </si>
  <si>
    <t>ＪＢＣ負担金</t>
    <rPh sb="3" eb="6">
      <t>フタンキン</t>
    </rPh>
    <phoneticPr fontId="4"/>
  </si>
  <si>
    <t>確認印</t>
    <rPh sb="0" eb="2">
      <t>カクニン</t>
    </rPh>
    <rPh sb="2" eb="3">
      <t>イン</t>
    </rPh>
    <phoneticPr fontId="4"/>
  </si>
  <si>
    <t>Jr</t>
    <phoneticPr fontId="4"/>
  </si>
  <si>
    <t>リーグ・競技会会長押印欄</t>
    <rPh sb="4" eb="6">
      <t>キョウギ</t>
    </rPh>
    <rPh sb="6" eb="7">
      <t>カイ</t>
    </rPh>
    <rPh sb="7" eb="9">
      <t>カイチョウ</t>
    </rPh>
    <rPh sb="9" eb="10">
      <t>オ</t>
    </rPh>
    <rPh sb="10" eb="11">
      <t>イン</t>
    </rPh>
    <rPh sb="11" eb="12">
      <t>ラン</t>
    </rPh>
    <phoneticPr fontId="4"/>
  </si>
  <si>
    <t>リーグ・競技会申請書に記入した代表者名→</t>
    <rPh sb="4" eb="7">
      <t>キョウギカイ</t>
    </rPh>
    <phoneticPr fontId="4"/>
  </si>
  <si>
    <t>大分　太郎</t>
    <rPh sb="0" eb="2">
      <t>オオイタ</t>
    </rPh>
    <rPh sb="3" eb="5">
      <t>タロウ</t>
    </rPh>
    <phoneticPr fontId="4"/>
  </si>
  <si>
    <t>印</t>
    <rPh sb="0" eb="1">
      <t>イン</t>
    </rPh>
    <phoneticPr fontId="4"/>
  </si>
  <si>
    <t>←押印願います</t>
    <rPh sb="1" eb="3">
      <t>オシイン</t>
    </rPh>
    <rPh sb="3" eb="4">
      <t>ネガ</t>
    </rPh>
    <phoneticPr fontId="4"/>
  </si>
  <si>
    <r>
      <t>立会審判員（第</t>
    </r>
    <r>
      <rPr>
        <sz val="11"/>
        <color indexed="10"/>
        <rFont val="ＭＳ Ｐ明朝"/>
        <family val="1"/>
        <charset val="128"/>
      </rPr>
      <t>３</t>
    </r>
    <r>
      <rPr>
        <sz val="11"/>
        <rFont val="ＭＳ Ｐ明朝"/>
        <family val="1"/>
        <charset val="128"/>
      </rPr>
      <t>種）</t>
    </r>
    <rPh sb="0" eb="2">
      <t>タチア</t>
    </rPh>
    <rPh sb="2" eb="4">
      <t>シンパン</t>
    </rPh>
    <rPh sb="4" eb="5">
      <t>イン</t>
    </rPh>
    <rPh sb="6" eb="7">
      <t>ダイ</t>
    </rPh>
    <rPh sb="8" eb="9">
      <t>シュ</t>
    </rPh>
    <phoneticPr fontId="4"/>
  </si>
  <si>
    <t>リーグ・競技会申請書に記入した審判員名→</t>
    <rPh sb="4" eb="7">
      <t>キョウギカイ</t>
    </rPh>
    <rPh sb="15" eb="18">
      <t>シンパンイン</t>
    </rPh>
    <phoneticPr fontId="4"/>
  </si>
  <si>
    <t>中津　次郎</t>
    <rPh sb="0" eb="2">
      <t>ナカツ</t>
    </rPh>
    <rPh sb="3" eb="5">
      <t>ジロウ</t>
    </rPh>
    <phoneticPr fontId="4"/>
  </si>
  <si>
    <t>競　技　会　登　録　申　請　書</t>
    <rPh sb="0" eb="1">
      <t>セリ</t>
    </rPh>
    <rPh sb="2" eb="3">
      <t>ワザ</t>
    </rPh>
    <rPh sb="4" eb="5">
      <t>カイ</t>
    </rPh>
    <rPh sb="6" eb="7">
      <t>ノボル</t>
    </rPh>
    <rPh sb="8" eb="9">
      <t>ロク</t>
    </rPh>
    <rPh sb="10" eb="11">
      <t>サル</t>
    </rPh>
    <rPh sb="12" eb="13">
      <t>ショウ</t>
    </rPh>
    <rPh sb="14" eb="15">
      <t>ショ</t>
    </rPh>
    <phoneticPr fontId="4"/>
  </si>
  <si>
    <t>※大分県の場合
３部提出してください</t>
    <rPh sb="1" eb="4">
      <t>オオイタケン</t>
    </rPh>
    <rPh sb="5" eb="7">
      <t>バアイ</t>
    </rPh>
    <rPh sb="9" eb="10">
      <t>ブ</t>
    </rPh>
    <rPh sb="10" eb="12">
      <t>テイシュツ</t>
    </rPh>
    <phoneticPr fontId="4"/>
  </si>
  <si>
    <t>申請日を記入→</t>
    <phoneticPr fontId="4"/>
  </si>
  <si>
    <t>○○○○年　〇月　〇日</t>
    <rPh sb="4" eb="5">
      <t>ネン</t>
    </rPh>
    <rPh sb="7" eb="8">
      <t>ガツ</t>
    </rPh>
    <rPh sb="10" eb="11">
      <t>ニチ</t>
    </rPh>
    <phoneticPr fontId="4"/>
  </si>
  <si>
    <t>公益財団法人 JAPAN BOWLING　御中</t>
    <rPh sb="0" eb="2">
      <t>コウエキ</t>
    </rPh>
    <rPh sb="2" eb="4">
      <t>ザイダン</t>
    </rPh>
    <rPh sb="4" eb="6">
      <t>ホウジン</t>
    </rPh>
    <rPh sb="21" eb="23">
      <t>オンチュウ</t>
    </rPh>
    <phoneticPr fontId="4"/>
  </si>
  <si>
    <t>所属団体名</t>
    <rPh sb="0" eb="1">
      <t>トコロ</t>
    </rPh>
    <rPh sb="1" eb="2">
      <t>ゾク</t>
    </rPh>
    <rPh sb="2" eb="4">
      <t>ダンタイ</t>
    </rPh>
    <rPh sb="4" eb="5">
      <t>メイ</t>
    </rPh>
    <phoneticPr fontId="4"/>
  </si>
  <si>
    <t>大分県ボウリング連盟</t>
    <phoneticPr fontId="4"/>
  </si>
  <si>
    <t>所属代表者名</t>
    <rPh sb="0" eb="2">
      <t>ショゾク</t>
    </rPh>
    <rPh sb="2" eb="5">
      <t>ダイヒョウシャ</t>
    </rPh>
    <rPh sb="5" eb="6">
      <t>メイ</t>
    </rPh>
    <phoneticPr fontId="4"/>
  </si>
  <si>
    <t>理事長　　中野　晴夫   　印</t>
    <rPh sb="14" eb="15">
      <t>イン</t>
    </rPh>
    <phoneticPr fontId="4"/>
  </si>
  <si>
    <t>←連盟で押印します</t>
    <phoneticPr fontId="4"/>
  </si>
  <si>
    <t>下記のとおり、競技会を開催いたしたく競技会要項を添え公認登録申請いたします。</t>
    <rPh sb="0" eb="2">
      <t>カキ</t>
    </rPh>
    <rPh sb="7" eb="10">
      <t>キョウギカイ</t>
    </rPh>
    <rPh sb="11" eb="13">
      <t>カイサイ</t>
    </rPh>
    <rPh sb="18" eb="21">
      <t>キョウギカイ</t>
    </rPh>
    <rPh sb="21" eb="23">
      <t>ヨウコウ</t>
    </rPh>
    <rPh sb="24" eb="25">
      <t>ソ</t>
    </rPh>
    <rPh sb="26" eb="28">
      <t>コウニン</t>
    </rPh>
    <rPh sb="28" eb="30">
      <t>トウロク</t>
    </rPh>
    <rPh sb="30" eb="32">
      <t>シンセイ</t>
    </rPh>
    <phoneticPr fontId="4"/>
  </si>
  <si>
    <t>記</t>
    <rPh sb="0" eb="1">
      <t>キ</t>
    </rPh>
    <phoneticPr fontId="4"/>
  </si>
  <si>
    <t>競技会名称</t>
    <rPh sb="0" eb="3">
      <t>キョウギカイ</t>
    </rPh>
    <rPh sb="3" eb="5">
      <t>メイショウ</t>
    </rPh>
    <phoneticPr fontId="4"/>
  </si>
  <si>
    <t xml:space="preserve">例　○○○○年度　4月 ○○クラブ 週例会 </t>
    <rPh sb="0" eb="1">
      <t>レイ</t>
    </rPh>
    <rPh sb="10" eb="11">
      <t>ガツ</t>
    </rPh>
    <phoneticPr fontId="4"/>
  </si>
  <si>
    <t>主催者名</t>
    <rPh sb="0" eb="2">
      <t>シュサイ</t>
    </rPh>
    <rPh sb="2" eb="3">
      <t>シャ</t>
    </rPh>
    <rPh sb="3" eb="4">
      <t>メイ</t>
    </rPh>
    <phoneticPr fontId="4"/>
  </si>
  <si>
    <t>○○クラブ</t>
    <phoneticPr fontId="4"/>
  </si>
  <si>
    <t xml:space="preserve">会 長 名 </t>
    <rPh sb="0" eb="1">
      <t>カイ</t>
    </rPh>
    <rPh sb="2" eb="3">
      <t>チョウ</t>
    </rPh>
    <rPh sb="4" eb="5">
      <t>メイ</t>
    </rPh>
    <phoneticPr fontId="4"/>
  </si>
  <si>
    <t>大分　太郎（クラブ長名）</t>
    <rPh sb="0" eb="2">
      <t>オオイタ</t>
    </rPh>
    <rPh sb="3" eb="5">
      <t>タロウ</t>
    </rPh>
    <rPh sb="9" eb="11">
      <t>チョウメイ</t>
    </rPh>
    <phoneticPr fontId="4"/>
  </si>
  <si>
    <t>使用競技場</t>
  </si>
  <si>
    <t>公競 №</t>
    <rPh sb="0" eb="1">
      <t>コウ</t>
    </rPh>
    <rPh sb="1" eb="2">
      <t>セリ</t>
    </rPh>
    <phoneticPr fontId="4"/>
  </si>
  <si>
    <t>HPの各種書式
 JBC公認競技場一覧に記載</t>
    <phoneticPr fontId="4"/>
  </si>
  <si>
    <t>ﾚｰﾝ認証№</t>
    <rPh sb="3" eb="5">
      <t>ニンショウ</t>
    </rPh>
    <phoneticPr fontId="4"/>
  </si>
  <si>
    <t>ボウリング場に確認してください</t>
    <phoneticPr fontId="4"/>
  </si>
  <si>
    <t>競技方法</t>
    <rPh sb="0" eb="2">
      <t>キョウギ</t>
    </rPh>
    <rPh sb="2" eb="4">
      <t>ホウホウ</t>
    </rPh>
    <phoneticPr fontId="4"/>
  </si>
  <si>
    <t xml:space="preserve">個人戦　 毎週○曜日 ○ゲーム行う等 </t>
    <rPh sb="0" eb="3">
      <t>コジンセン</t>
    </rPh>
    <phoneticPr fontId="4"/>
  </si>
  <si>
    <t>参加者数</t>
    <rPh sb="0" eb="3">
      <t>サンカシャ</t>
    </rPh>
    <rPh sb="3" eb="4">
      <t>スウ</t>
    </rPh>
    <phoneticPr fontId="4"/>
  </si>
  <si>
    <t>○○名</t>
    <rPh sb="2" eb="3">
      <t>メイ</t>
    </rPh>
    <phoneticPr fontId="4"/>
  </si>
  <si>
    <t>開催期間</t>
    <rPh sb="0" eb="2">
      <t>カイサイ</t>
    </rPh>
    <rPh sb="2" eb="4">
      <t>キカン</t>
    </rPh>
    <phoneticPr fontId="4"/>
  </si>
  <si>
    <t>○○○○年　〇月　〇日</t>
  </si>
  <si>
    <t>～</t>
    <phoneticPr fontId="4"/>
  </si>
  <si>
    <t>←開催期間を記入</t>
    <rPh sb="1" eb="5">
      <t>カイサイキカン</t>
    </rPh>
    <rPh sb="6" eb="8">
      <t>キニュウ</t>
    </rPh>
    <phoneticPr fontId="4"/>
  </si>
  <si>
    <t>立合審判員名</t>
    <rPh sb="0" eb="2">
      <t>タチア</t>
    </rPh>
    <rPh sb="4" eb="5">
      <t>イン</t>
    </rPh>
    <rPh sb="5" eb="6">
      <t>メイ</t>
    </rPh>
    <phoneticPr fontId="4"/>
  </si>
  <si>
    <t>中津　次郎（審判員名）</t>
    <phoneticPr fontId="4"/>
  </si>
  <si>
    <t>セクレタリー名</t>
    <rPh sb="6" eb="7">
      <t>メイ</t>
    </rPh>
    <phoneticPr fontId="4"/>
  </si>
  <si>
    <t>別府　花子（セクレタリー名）</t>
    <phoneticPr fontId="4"/>
  </si>
  <si>
    <r>
      <t xml:space="preserve">（第 </t>
    </r>
    <r>
      <rPr>
        <sz val="11"/>
        <color indexed="10"/>
        <rFont val="ＭＳ Ｐ明朝"/>
        <family val="1"/>
        <charset val="128"/>
      </rPr>
      <t>3</t>
    </r>
    <r>
      <rPr>
        <sz val="11"/>
        <color indexed="8"/>
        <rFont val="ＭＳ Ｐ明朝"/>
        <family val="1"/>
        <charset val="128"/>
      </rPr>
      <t xml:space="preserve"> 種）</t>
    </r>
    <rPh sb="1" eb="2">
      <t>ダイ</t>
    </rPh>
    <rPh sb="5" eb="6">
      <t>シュ</t>
    </rPh>
    <phoneticPr fontId="4"/>
  </si>
  <si>
    <t>受　理</t>
    <rPh sb="0" eb="1">
      <t>ウケ</t>
    </rPh>
    <rPh sb="2" eb="3">
      <t>リ</t>
    </rPh>
    <phoneticPr fontId="4"/>
  </si>
  <si>
    <t>　　　年　　　 月　　　 日</t>
    <rPh sb="3" eb="4">
      <t>ネン</t>
    </rPh>
    <rPh sb="8" eb="9">
      <t>ガツ</t>
    </rPh>
    <rPh sb="13" eb="14">
      <t>ヒ</t>
    </rPh>
    <phoneticPr fontId="4"/>
  </si>
  <si>
    <t>公 認 №</t>
    <rPh sb="0" eb="1">
      <t>コウ</t>
    </rPh>
    <rPh sb="2" eb="3">
      <t>シノブ</t>
    </rPh>
    <phoneticPr fontId="4"/>
  </si>
  <si>
    <t>記入しない</t>
    <phoneticPr fontId="4"/>
  </si>
  <si>
    <t>↑記入しない</t>
    <rPh sb="1" eb="3">
      <t>キニュウ</t>
    </rPh>
    <phoneticPr fontId="4"/>
  </si>
  <si>
    <r>
      <t>公益財団法人</t>
    </r>
    <r>
      <rPr>
        <sz val="12"/>
        <color indexed="8"/>
        <rFont val="ＭＳ Ｐ明朝"/>
        <family val="1"/>
        <charset val="128"/>
      </rPr>
      <t>　</t>
    </r>
    <r>
      <rPr>
        <sz val="13"/>
        <color indexed="8"/>
        <rFont val="ＭＳ Ｐ明朝"/>
        <family val="1"/>
        <charset val="128"/>
      </rPr>
      <t>全日本ボウリング協会　御中</t>
    </r>
    <rPh sb="0" eb="2">
      <t>コウエキ</t>
    </rPh>
    <rPh sb="2" eb="4">
      <t>ザイダン</t>
    </rPh>
    <rPh sb="4" eb="6">
      <t>ホウジン</t>
    </rPh>
    <rPh sb="7" eb="10">
      <t>ゼンニホン</t>
    </rPh>
    <rPh sb="15" eb="17">
      <t>キョウカイ</t>
    </rPh>
    <rPh sb="18" eb="20">
      <t>オンチュウ</t>
    </rPh>
    <phoneticPr fontId="4"/>
  </si>
  <si>
    <t>‐</t>
    <phoneticPr fontId="4"/>
  </si>
  <si>
    <t>点線で切り取って3枚提出してください</t>
    <rPh sb="0" eb="2">
      <t>テンセン</t>
    </rPh>
    <rPh sb="3" eb="4">
      <t>キ</t>
    </rPh>
    <rPh sb="5" eb="6">
      <t>ト</t>
    </rPh>
    <rPh sb="9" eb="10">
      <t>マイ</t>
    </rPh>
    <rPh sb="10" eb="12">
      <t>テイシュツ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</si>
</sst>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ggg\ e\ &quot;年 &quot;m&quot; 月 &quot;d&quot; 日&quot;;@"/>
    <numFmt numFmtId="178" formatCode="[&lt;=999]000;[&lt;=9999]000\-00;000\-0000"/>
    <numFmt numFmtId="179" formatCode="###&quot;名&quot;"/>
    <numFmt numFmtId="180" formatCode="yyyy&quot;年&quot;m&quot;月&quot;d&quot;日&quot;;@"/>
  </numFmts>
  <fonts count="36" x14ac:knownFonts="1">
    <font>
      <sz val="11"/>
      <color theme="1"/>
      <name val="游ゴシック"/>
      <family val="3"/>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6"/>
      <name val="ＭＳ Ｐゴシック"/>
      <family val="3"/>
      <charset val="128"/>
    </font>
    <font>
      <sz val="14"/>
      <color rgb="FFFF0000"/>
      <name val="ＭＳ Ｐ明朝"/>
      <family val="1"/>
      <charset val="128"/>
    </font>
    <font>
      <b/>
      <sz val="14"/>
      <name val="ＭＳ Ｐ明朝"/>
      <family val="1"/>
      <charset val="128"/>
    </font>
    <font>
      <sz val="11"/>
      <color rgb="FFFF0000"/>
      <name val="ＭＳ Ｐ明朝"/>
      <family val="1"/>
      <charset val="128"/>
    </font>
    <font>
      <sz val="11"/>
      <color indexed="10"/>
      <name val="ＭＳ Ｐ明朝"/>
      <family val="1"/>
      <charset val="128"/>
    </font>
    <font>
      <sz val="12"/>
      <name val="ＭＳ Ｐ明朝"/>
      <family val="1"/>
      <charset val="128"/>
    </font>
    <font>
      <sz val="6"/>
      <name val="ＭＳ Ｐ明朝"/>
      <family val="1"/>
      <charset val="128"/>
    </font>
    <font>
      <sz val="6"/>
      <color indexed="10"/>
      <name val="ＭＳ Ｐ明朝"/>
      <family val="1"/>
      <charset val="128"/>
    </font>
    <font>
      <sz val="12"/>
      <color rgb="FFFF0000"/>
      <name val="ＭＳ Ｐ明朝"/>
      <family val="1"/>
      <charset val="128"/>
    </font>
    <font>
      <sz val="8"/>
      <color rgb="FFFF0000"/>
      <name val="ＭＳ Ｐ明朝"/>
      <family val="1"/>
      <charset val="128"/>
    </font>
    <font>
      <sz val="10"/>
      <name val="ＭＳ Ｐ明朝"/>
      <family val="1"/>
      <charset val="128"/>
    </font>
    <font>
      <sz val="6"/>
      <color rgb="FFFF0000"/>
      <name val="ＭＳ Ｐ明朝"/>
      <family val="1"/>
      <charset val="128"/>
    </font>
    <font>
      <sz val="8"/>
      <name val="ＭＳ Ｐ明朝"/>
      <family val="1"/>
      <charset val="128"/>
    </font>
    <font>
      <sz val="8"/>
      <color indexed="10"/>
      <name val="ＭＳ Ｐ明朝"/>
      <family val="1"/>
      <charset val="128"/>
    </font>
    <font>
      <sz val="10"/>
      <color indexed="10"/>
      <name val="ＭＳ Ｐ明朝"/>
      <family val="1"/>
      <charset val="128"/>
    </font>
    <font>
      <sz val="12"/>
      <color theme="1"/>
      <name val="ＭＳ Ｐ明朝"/>
      <family val="1"/>
      <charset val="128"/>
    </font>
    <font>
      <sz val="9"/>
      <color rgb="FFFF0000"/>
      <name val="ＭＳ Ｐ明朝"/>
      <family val="1"/>
      <charset val="128"/>
    </font>
    <font>
      <sz val="9"/>
      <name val="ＭＳ Ｐ明朝"/>
      <family val="1"/>
      <charset val="128"/>
    </font>
    <font>
      <sz val="5"/>
      <color rgb="FFFF0000"/>
      <name val="ＭＳ Ｐ明朝"/>
      <family val="1"/>
      <charset val="128"/>
    </font>
    <font>
      <b/>
      <sz val="16"/>
      <color indexed="8"/>
      <name val="ＭＳ Ｐゴシック"/>
      <family val="3"/>
      <charset val="128"/>
    </font>
    <font>
      <sz val="6"/>
      <name val="游ゴシック"/>
      <family val="3"/>
      <charset val="128"/>
      <scheme val="minor"/>
    </font>
    <font>
      <sz val="10"/>
      <color rgb="FFFF0000"/>
      <name val="ＭＳ Ｐ明朝"/>
      <family val="1"/>
      <charset val="128"/>
    </font>
    <font>
      <sz val="12"/>
      <color indexed="8"/>
      <name val="ＭＳ Ｐ明朝"/>
      <family val="1"/>
      <charset val="128"/>
    </font>
    <font>
      <sz val="11"/>
      <color indexed="8"/>
      <name val="ＭＳ Ｐ明朝"/>
      <family val="1"/>
      <charset val="128"/>
    </font>
    <font>
      <sz val="11"/>
      <color indexed="8"/>
      <name val="ＭＳ Ｐゴシック"/>
      <family val="3"/>
      <charset val="128"/>
    </font>
    <font>
      <sz val="11"/>
      <color theme="1"/>
      <name val="ＭＳ Ｐ明朝"/>
      <family val="1"/>
      <charset val="128"/>
    </font>
    <font>
      <sz val="16"/>
      <color rgb="FFFF0000"/>
      <name val="ＭＳ Ｐ明朝"/>
      <family val="1"/>
      <charset val="128"/>
    </font>
    <font>
      <sz val="14"/>
      <color indexed="8"/>
      <name val="ＭＳ Ｐ明朝"/>
      <family val="1"/>
      <charset val="128"/>
    </font>
    <font>
      <sz val="13"/>
      <color indexed="8"/>
      <name val="ＭＳ Ｐ明朝"/>
      <family val="1"/>
      <charset val="128"/>
    </font>
    <font>
      <sz val="10"/>
      <color indexed="8"/>
      <name val="ＭＳ Ｐ明朝"/>
      <family val="1"/>
      <charset val="128"/>
    </font>
    <font>
      <b/>
      <sz val="16"/>
      <color rgb="FFFF0000"/>
      <name val="ＭＳ Ｐ明朝"/>
      <family val="1"/>
      <charset val="128"/>
    </font>
    <font>
      <b/>
      <sz val="16"/>
      <color indexed="8"/>
      <name val="ＭＳ Ｐ明朝"/>
      <family val="1"/>
      <charset val="128"/>
    </font>
  </fonts>
  <fills count="2">
    <fill>
      <patternFill patternType="none"/>
    </fill>
    <fill>
      <patternFill patternType="gray125"/>
    </fill>
  </fills>
  <borders count="52">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ashed">
        <color indexed="64"/>
      </right>
      <top style="double">
        <color indexed="64"/>
      </top>
      <bottom/>
      <diagonal/>
    </border>
    <border>
      <left style="dashed">
        <color indexed="64"/>
      </left>
      <right style="medium">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left style="dashed">
        <color indexed="64"/>
      </left>
      <right style="medium">
        <color indexed="64"/>
      </right>
      <top/>
      <bottom style="medium">
        <color indexed="64"/>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top style="medium">
        <color indexed="64"/>
      </top>
      <bottom/>
      <diagonal/>
    </border>
    <border>
      <left/>
      <right/>
      <top style="dotted">
        <color indexed="64"/>
      </top>
      <bottom/>
      <diagonal/>
    </border>
    <border>
      <left/>
      <right/>
      <top/>
      <bottom style="dotted">
        <color indexed="64"/>
      </bottom>
      <diagonal/>
    </border>
  </borders>
  <cellStyleXfs count="2">
    <xf numFmtId="0" fontId="0" fillId="0" borderId="0">
      <alignment vertical="center"/>
    </xf>
    <xf numFmtId="0" fontId="1" fillId="0" borderId="0">
      <alignment vertical="center"/>
    </xf>
  </cellStyleXfs>
  <cellXfs count="209">
    <xf numFmtId="0" fontId="0" fillId="0" borderId="0" xfId="0">
      <alignment vertical="center"/>
    </xf>
    <xf numFmtId="0" fontId="2" fillId="0" borderId="0" xfId="1" applyFont="1" applyAlignment="1">
      <alignment horizontal="center" vertical="center"/>
    </xf>
    <xf numFmtId="0" fontId="2" fillId="0" borderId="0" xfId="1" applyFont="1">
      <alignment vertical="center"/>
    </xf>
    <xf numFmtId="0" fontId="2" fillId="0" borderId="0" xfId="1" applyFont="1" applyAlignment="1">
      <alignment horizontal="right" vertical="center"/>
    </xf>
    <xf numFmtId="0" fontId="5" fillId="0" borderId="0" xfId="1" applyFont="1" applyAlignment="1">
      <alignment horizontal="center" vertical="center" wrapText="1"/>
    </xf>
    <xf numFmtId="0" fontId="6" fillId="0" borderId="0" xfId="1" applyFont="1" applyAlignment="1">
      <alignment horizontal="distributed" vertical="center" justifyLastLine="1"/>
    </xf>
    <xf numFmtId="0" fontId="7" fillId="0" borderId="0" xfId="1" applyFont="1">
      <alignment vertical="center"/>
    </xf>
    <xf numFmtId="0" fontId="2" fillId="0" borderId="0" xfId="1" applyFont="1" applyAlignment="1">
      <alignment horizontal="left" vertical="center"/>
    </xf>
    <xf numFmtId="0" fontId="2" fillId="0" borderId="1" xfId="1" applyFont="1" applyBorder="1">
      <alignment vertical="center"/>
    </xf>
    <xf numFmtId="0" fontId="9" fillId="0" borderId="1" xfId="1" applyFont="1" applyBorder="1">
      <alignment vertical="center"/>
    </xf>
    <xf numFmtId="58" fontId="10" fillId="0" borderId="0" xfId="1" applyNumberFormat="1" applyFont="1" applyAlignment="1">
      <alignment horizontal="center" vertical="center"/>
    </xf>
    <xf numFmtId="0" fontId="10" fillId="0" borderId="0" xfId="1" applyFont="1" applyAlignment="1">
      <alignment horizontal="center" vertical="center"/>
    </xf>
    <xf numFmtId="0" fontId="10" fillId="0" borderId="0" xfId="1" applyFont="1">
      <alignment vertical="center"/>
    </xf>
    <xf numFmtId="0" fontId="2" fillId="0" borderId="2" xfId="1" applyFont="1" applyBorder="1">
      <alignment vertical="center"/>
    </xf>
    <xf numFmtId="0" fontId="12" fillId="0" borderId="2" xfId="1" applyFont="1" applyBorder="1">
      <alignment vertical="center"/>
    </xf>
    <xf numFmtId="0" fontId="13" fillId="0" borderId="0" xfId="1" applyFont="1" applyAlignment="1">
      <alignment horizontal="center" vertical="center"/>
    </xf>
    <xf numFmtId="0" fontId="2" fillId="0" borderId="0" xfId="1" applyFont="1" applyAlignment="1">
      <alignment horizontal="distributed" vertical="center" justifyLastLine="1"/>
    </xf>
    <xf numFmtId="0" fontId="13" fillId="0" borderId="1" xfId="1" applyFont="1" applyBorder="1" applyAlignment="1">
      <alignment horizontal="left" vertical="center"/>
    </xf>
    <xf numFmtId="0" fontId="14" fillId="0" borderId="1" xfId="1" applyFont="1" applyBorder="1" applyAlignment="1">
      <alignment horizontal="left" vertical="center"/>
    </xf>
    <xf numFmtId="0" fontId="15" fillId="0" borderId="1" xfId="1" applyFont="1" applyBorder="1" applyAlignment="1">
      <alignment horizontal="center" vertical="center" wrapText="1"/>
    </xf>
    <xf numFmtId="0" fontId="15" fillId="0" borderId="0" xfId="1" applyFont="1" applyAlignment="1">
      <alignment horizontal="center" vertical="center"/>
    </xf>
    <xf numFmtId="0" fontId="7" fillId="0" borderId="3" xfId="1" applyFont="1" applyBorder="1" applyAlignment="1">
      <alignment horizontal="center" vertical="center" wrapText="1"/>
    </xf>
    <xf numFmtId="0" fontId="7" fillId="0" borderId="1" xfId="1" applyFont="1" applyBorder="1">
      <alignment vertical="center"/>
    </xf>
    <xf numFmtId="0" fontId="2" fillId="0" borderId="0" xfId="1" applyFont="1" applyAlignment="1">
      <alignment horizontal="center" vertical="center"/>
    </xf>
    <xf numFmtId="58" fontId="16" fillId="0" borderId="0" xfId="1" applyNumberFormat="1" applyFont="1" applyAlignment="1">
      <alignment horizontal="center" vertical="center"/>
    </xf>
    <xf numFmtId="0" fontId="2" fillId="0" borderId="4" xfId="1" applyFont="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horizontal="right" vertical="center"/>
    </xf>
    <xf numFmtId="0" fontId="2" fillId="0" borderId="5" xfId="1" applyFont="1" applyBorder="1" applyAlignment="1">
      <alignment horizontal="center" vertical="center" wrapText="1"/>
    </xf>
    <xf numFmtId="0" fontId="7" fillId="0" borderId="6" xfId="1" applyFont="1" applyBorder="1" applyAlignment="1">
      <alignment horizontal="right" vertical="center"/>
    </xf>
    <xf numFmtId="0" fontId="2" fillId="0" borderId="6" xfId="1" applyFont="1" applyBorder="1" applyAlignment="1">
      <alignment horizontal="right" vertical="center"/>
    </xf>
    <xf numFmtId="0" fontId="14" fillId="0" borderId="0" xfId="1" applyFont="1">
      <alignment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3" xfId="1" quotePrefix="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4"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20"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19" fillId="0" borderId="29" xfId="1" applyFont="1" applyBorder="1" applyAlignment="1">
      <alignment horizontal="center" vertical="center" textRotation="255"/>
    </xf>
    <xf numFmtId="0" fontId="19" fillId="0" borderId="30" xfId="1" applyFont="1" applyBorder="1" applyAlignment="1">
      <alignment horizontal="center" vertical="center" textRotation="255"/>
    </xf>
    <xf numFmtId="0" fontId="19" fillId="0" borderId="17" xfId="1" applyFont="1" applyBorder="1" applyAlignment="1">
      <alignment horizontal="center" vertical="center" textRotation="255"/>
    </xf>
    <xf numFmtId="0" fontId="2" fillId="0" borderId="17" xfId="1" applyFont="1" applyBorder="1" applyAlignment="1">
      <alignment horizontal="center" vertical="center" textRotation="255"/>
    </xf>
    <xf numFmtId="0" fontId="7" fillId="0" borderId="26"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1" xfId="1" applyFont="1" applyBorder="1" applyAlignment="1">
      <alignment horizontal="center" vertical="center"/>
    </xf>
    <xf numFmtId="0" fontId="7" fillId="0" borderId="31"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22"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22" xfId="1" applyFont="1" applyBorder="1" applyAlignment="1">
      <alignment horizontal="center" vertical="center" wrapTex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0" xfId="1" applyFont="1" applyBorder="1" applyAlignment="1">
      <alignment horizontal="center" vertical="center"/>
    </xf>
    <xf numFmtId="0" fontId="2" fillId="0" borderId="16" xfId="1" applyFont="1" applyBorder="1" applyAlignment="1">
      <alignment horizontal="center" vertical="center"/>
    </xf>
    <xf numFmtId="0" fontId="7" fillId="0" borderId="36" xfId="1" applyFont="1" applyBorder="1" applyAlignment="1">
      <alignment horizontal="center" vertical="center" wrapText="1"/>
    </xf>
    <xf numFmtId="0" fontId="7" fillId="0" borderId="37" xfId="1" applyFont="1" applyBorder="1" applyAlignment="1">
      <alignment horizontal="center" vertical="center" wrapText="1"/>
    </xf>
    <xf numFmtId="0" fontId="2" fillId="0" borderId="25" xfId="1" applyFont="1" applyBorder="1" applyAlignment="1">
      <alignment horizontal="center" vertical="center"/>
    </xf>
    <xf numFmtId="0" fontId="2" fillId="0" borderId="38" xfId="1" applyFont="1" applyBorder="1" applyAlignment="1">
      <alignment horizontal="center" vertical="center"/>
    </xf>
    <xf numFmtId="0" fontId="2" fillId="0" borderId="25" xfId="1" applyFont="1" applyBorder="1" applyAlignment="1">
      <alignment horizontal="center" vertical="center"/>
    </xf>
    <xf numFmtId="0" fontId="2" fillId="0" borderId="28" xfId="1" applyFont="1" applyBorder="1" applyAlignment="1">
      <alignment horizontal="center" vertical="center"/>
    </xf>
    <xf numFmtId="0" fontId="2" fillId="0" borderId="39" xfId="1" applyFont="1" applyBorder="1" applyAlignment="1">
      <alignment horizontal="center" vertical="center"/>
    </xf>
    <xf numFmtId="0" fontId="2" fillId="0" borderId="30" xfId="1" applyFont="1" applyBorder="1" applyAlignment="1">
      <alignment horizontal="center" vertical="center"/>
    </xf>
    <xf numFmtId="0" fontId="7" fillId="0" borderId="3" xfId="1" applyFont="1" applyBorder="1" applyAlignment="1">
      <alignment horizontal="center" vertical="center"/>
    </xf>
    <xf numFmtId="0" fontId="2" fillId="0" borderId="29" xfId="1" applyFont="1" applyBorder="1" applyAlignment="1">
      <alignment horizontal="center" vertical="center"/>
    </xf>
    <xf numFmtId="0" fontId="2" fillId="0" borderId="40"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7" fillId="0" borderId="4"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24" xfId="1" applyFont="1" applyBorder="1" applyAlignment="1">
      <alignment horizontal="center" vertical="center"/>
    </xf>
    <xf numFmtId="0" fontId="2" fillId="0" borderId="40" xfId="1" applyFont="1" applyBorder="1" applyAlignment="1">
      <alignment horizontal="center" vertical="center"/>
    </xf>
    <xf numFmtId="0" fontId="7" fillId="0" borderId="7" xfId="1" applyFont="1" applyBorder="1" applyAlignment="1">
      <alignment horizontal="center" wrapText="1"/>
    </xf>
    <xf numFmtId="0" fontId="7" fillId="0" borderId="41" xfId="1" applyFont="1" applyBorder="1" applyAlignment="1">
      <alignment horizontal="center" wrapText="1"/>
    </xf>
    <xf numFmtId="0" fontId="20" fillId="0" borderId="7" xfId="1" applyFont="1" applyBorder="1" applyAlignment="1">
      <alignment horizontal="center" vertical="center" wrapText="1"/>
    </xf>
    <xf numFmtId="0" fontId="21" fillId="0" borderId="41" xfId="1" applyFont="1" applyBorder="1" applyAlignment="1">
      <alignment horizontal="center" vertical="center" wrapText="1"/>
    </xf>
    <xf numFmtId="0" fontId="7" fillId="0" borderId="32" xfId="1" applyFont="1" applyBorder="1" applyAlignment="1">
      <alignment horizontal="center" wrapText="1"/>
    </xf>
    <xf numFmtId="0" fontId="7" fillId="0" borderId="33" xfId="1" applyFont="1" applyBorder="1" applyAlignment="1">
      <alignment horizontal="center" wrapText="1"/>
    </xf>
    <xf numFmtId="0" fontId="21" fillId="0" borderId="32" xfId="1" applyFont="1" applyBorder="1" applyAlignment="1">
      <alignment horizontal="center" vertical="center" wrapText="1"/>
    </xf>
    <xf numFmtId="0" fontId="21" fillId="0" borderId="33" xfId="1" applyFont="1" applyBorder="1" applyAlignment="1">
      <alignment horizontal="center" vertical="center" wrapText="1"/>
    </xf>
    <xf numFmtId="0" fontId="7" fillId="0" borderId="42" xfId="1" applyFont="1" applyBorder="1" applyAlignment="1">
      <alignment horizontal="center" wrapText="1"/>
    </xf>
    <xf numFmtId="0" fontId="7" fillId="0" borderId="43" xfId="1" applyFont="1" applyBorder="1" applyAlignment="1">
      <alignment horizontal="center"/>
    </xf>
    <xf numFmtId="0" fontId="7" fillId="0" borderId="44" xfId="1" applyFont="1" applyBorder="1" applyAlignment="1">
      <alignment horizontal="center"/>
    </xf>
    <xf numFmtId="0" fontId="7" fillId="0" borderId="36" xfId="1" applyFont="1" applyBorder="1" applyAlignment="1">
      <alignment horizontal="center" wrapText="1"/>
    </xf>
    <xf numFmtId="0" fontId="7" fillId="0" borderId="37" xfId="1" applyFont="1" applyBorder="1" applyAlignment="1">
      <alignment horizontal="center" wrapText="1"/>
    </xf>
    <xf numFmtId="0" fontId="21" fillId="0" borderId="36" xfId="1" applyFont="1" applyBorder="1" applyAlignment="1">
      <alignment horizontal="center" vertical="center" wrapText="1"/>
    </xf>
    <xf numFmtId="0" fontId="21" fillId="0" borderId="37" xfId="1" applyFont="1" applyBorder="1" applyAlignment="1">
      <alignment horizontal="center" vertical="center" wrapText="1"/>
    </xf>
    <xf numFmtId="0" fontId="16" fillId="0" borderId="17" xfId="1" applyFont="1" applyBorder="1" applyAlignment="1">
      <alignment horizontal="center" vertical="center"/>
    </xf>
    <xf numFmtId="0" fontId="2" fillId="0" borderId="45" xfId="1" applyFont="1" applyBorder="1" applyAlignment="1">
      <alignment horizontal="center" vertical="center"/>
    </xf>
    <xf numFmtId="0" fontId="7" fillId="0" borderId="46" xfId="1" applyFont="1" applyBorder="1" applyAlignment="1">
      <alignment horizontal="center" vertical="center"/>
    </xf>
    <xf numFmtId="0" fontId="2" fillId="0" borderId="3" xfId="1" applyFont="1" applyBorder="1" applyAlignment="1">
      <alignment horizontal="center" vertical="center"/>
    </xf>
    <xf numFmtId="0" fontId="13" fillId="0" borderId="17" xfId="1" applyFont="1" applyBorder="1" applyAlignment="1">
      <alignment horizontal="center" vertical="center"/>
    </xf>
    <xf numFmtId="38" fontId="7" fillId="0" borderId="3" xfId="1" applyNumberFormat="1" applyFont="1" applyBorder="1" applyAlignment="1">
      <alignment horizontal="center" vertical="center"/>
    </xf>
    <xf numFmtId="0" fontId="2" fillId="0" borderId="3" xfId="1" applyFont="1" applyBorder="1" applyAlignment="1">
      <alignment horizontal="left" vertical="center"/>
    </xf>
    <xf numFmtId="0" fontId="2" fillId="0" borderId="32" xfId="1" applyFont="1" applyBorder="1" applyAlignment="1">
      <alignment horizontal="center" vertical="center"/>
    </xf>
    <xf numFmtId="0" fontId="16" fillId="0" borderId="28" xfId="1" applyFont="1" applyBorder="1" applyAlignment="1">
      <alignment horizontal="center" vertical="center"/>
    </xf>
    <xf numFmtId="0" fontId="2" fillId="0" borderId="47" xfId="1" applyFont="1" applyBorder="1" applyAlignment="1">
      <alignment horizontal="center" vertical="center"/>
    </xf>
    <xf numFmtId="0" fontId="7" fillId="0" borderId="48" xfId="1" applyFont="1" applyBorder="1" applyAlignment="1">
      <alignment horizontal="center" vertical="center"/>
    </xf>
    <xf numFmtId="0" fontId="2" fillId="0" borderId="5" xfId="1" applyFont="1" applyBorder="1" applyAlignment="1">
      <alignment horizontal="center" vertical="center"/>
    </xf>
    <xf numFmtId="0" fontId="13" fillId="0" borderId="28" xfId="1" applyFont="1" applyBorder="1" applyAlignment="1">
      <alignment horizontal="center" vertical="center"/>
    </xf>
    <xf numFmtId="38" fontId="7" fillId="0" borderId="5" xfId="1" applyNumberFormat="1" applyFont="1" applyBorder="1" applyAlignment="1">
      <alignment horizontal="center" vertical="center"/>
    </xf>
    <xf numFmtId="0" fontId="2" fillId="0" borderId="5" xfId="1" applyFont="1" applyBorder="1" applyAlignment="1">
      <alignment horizontal="left" vertical="center"/>
    </xf>
    <xf numFmtId="0" fontId="13" fillId="0" borderId="0" xfId="1" applyFont="1" applyAlignment="1">
      <alignment horizontal="right" vertical="center"/>
    </xf>
    <xf numFmtId="0" fontId="7" fillId="0" borderId="0" xfId="1" applyFont="1" applyAlignment="1">
      <alignment horizontal="left" vertical="center"/>
    </xf>
    <xf numFmtId="0" fontId="2" fillId="0" borderId="7" xfId="1" applyFont="1" applyBorder="1">
      <alignment vertical="center"/>
    </xf>
    <xf numFmtId="0" fontId="2" fillId="0" borderId="49" xfId="1" applyFont="1" applyBorder="1">
      <alignment vertical="center"/>
    </xf>
    <xf numFmtId="0" fontId="2" fillId="0" borderId="41" xfId="1" applyFont="1" applyBorder="1">
      <alignment vertical="center"/>
    </xf>
    <xf numFmtId="38" fontId="2" fillId="0" borderId="3" xfId="1" applyNumberFormat="1" applyFont="1" applyBorder="1" applyAlignment="1">
      <alignment horizontal="center" vertical="center"/>
    </xf>
    <xf numFmtId="0" fontId="22" fillId="0" borderId="32" xfId="1" applyFont="1" applyBorder="1" applyAlignment="1">
      <alignment horizontal="right" vertical="center"/>
    </xf>
    <xf numFmtId="0" fontId="22" fillId="0" borderId="0" xfId="1" applyFont="1" applyAlignment="1">
      <alignment horizontal="right" vertical="center"/>
    </xf>
    <xf numFmtId="0" fontId="7" fillId="0" borderId="0" xfId="1" applyFont="1" applyAlignment="1">
      <alignment horizontal="center" vertical="center"/>
    </xf>
    <xf numFmtId="0" fontId="2" fillId="0" borderId="33" xfId="1" applyFont="1" applyBorder="1" applyAlignment="1">
      <alignment horizontal="center" vertical="center"/>
    </xf>
    <xf numFmtId="0" fontId="7" fillId="0" borderId="32" xfId="1" applyFont="1" applyBorder="1" applyAlignment="1">
      <alignment horizontal="left" vertical="center"/>
    </xf>
    <xf numFmtId="0" fontId="7" fillId="0" borderId="33" xfId="1" applyFont="1" applyBorder="1" applyAlignment="1">
      <alignment horizontal="left" vertical="center"/>
    </xf>
    <xf numFmtId="38" fontId="2" fillId="0" borderId="5" xfId="1" applyNumberFormat="1" applyFont="1" applyBorder="1" applyAlignment="1">
      <alignment horizontal="center" vertical="center"/>
    </xf>
    <xf numFmtId="0" fontId="2" fillId="0" borderId="32" xfId="1" applyFont="1" applyBorder="1">
      <alignment vertical="center"/>
    </xf>
    <xf numFmtId="0" fontId="2" fillId="0" borderId="33" xfId="1" applyFont="1" applyBorder="1">
      <alignment vertical="center"/>
    </xf>
    <xf numFmtId="0" fontId="2" fillId="0" borderId="36" xfId="1" applyFont="1" applyBorder="1">
      <alignment vertical="center"/>
    </xf>
    <xf numFmtId="0" fontId="2" fillId="0" borderId="6" xfId="1" applyFont="1" applyBorder="1">
      <alignment vertical="center"/>
    </xf>
    <xf numFmtId="0" fontId="2" fillId="0" borderId="6" xfId="1" applyFont="1" applyBorder="1" applyAlignment="1">
      <alignment horizontal="center" vertical="center"/>
    </xf>
    <xf numFmtId="0" fontId="2" fillId="0" borderId="37" xfId="1" applyFont="1" applyBorder="1" applyAlignment="1">
      <alignment horizontal="center" vertical="center"/>
    </xf>
    <xf numFmtId="0" fontId="23" fillId="0" borderId="0" xfId="0" applyFont="1" applyAlignment="1">
      <alignment horizontal="center"/>
    </xf>
    <xf numFmtId="0" fontId="25" fillId="0" borderId="0" xfId="0" applyFont="1" applyAlignment="1">
      <alignment horizontal="center" vertical="center" wrapText="1"/>
    </xf>
    <xf numFmtId="0" fontId="25" fillId="0" borderId="0" xfId="0" applyFont="1" applyAlignment="1">
      <alignment horizontal="center" vertical="center"/>
    </xf>
    <xf numFmtId="0" fontId="26" fillId="0" borderId="0" xfId="0" applyFont="1">
      <alignment vertical="center"/>
    </xf>
    <xf numFmtId="0" fontId="26" fillId="0" borderId="0" xfId="0" applyFont="1" applyAlignment="1">
      <alignment horizontal="distributed" vertical="center"/>
    </xf>
    <xf numFmtId="176" fontId="26" fillId="0" borderId="0" xfId="0" applyNumberFormat="1" applyFont="1">
      <alignment vertical="center"/>
    </xf>
    <xf numFmtId="0" fontId="12" fillId="0" borderId="0" xfId="0" applyFont="1" applyAlignment="1">
      <alignment horizontal="center" vertical="center"/>
    </xf>
    <xf numFmtId="0" fontId="26" fillId="0" borderId="0" xfId="0" applyFont="1" applyAlignment="1">
      <alignment horizontal="center" vertical="center"/>
    </xf>
    <xf numFmtId="177" fontId="12" fillId="0" borderId="0" xfId="0" applyNumberFormat="1" applyFont="1" applyAlignment="1">
      <alignment horizontal="right" vertical="center"/>
    </xf>
    <xf numFmtId="0" fontId="27" fillId="0" borderId="0" xfId="0" applyFont="1">
      <alignment vertical="center"/>
    </xf>
    <xf numFmtId="0" fontId="27" fillId="0" borderId="0" xfId="0" applyFont="1" applyAlignment="1">
      <alignment horizontal="distributed"/>
    </xf>
    <xf numFmtId="0" fontId="12" fillId="0" borderId="0" xfId="0" applyFont="1" applyAlignment="1">
      <alignment horizontal="right" vertical="center"/>
    </xf>
    <xf numFmtId="0" fontId="26" fillId="0" borderId="1" xfId="0" applyFont="1" applyBorder="1" applyAlignment="1">
      <alignment horizontal="center" vertical="center"/>
    </xf>
    <xf numFmtId="0" fontId="7" fillId="0" borderId="0" xfId="0" applyFont="1" applyAlignment="1">
      <alignment horizontal="center" vertical="center"/>
    </xf>
    <xf numFmtId="0" fontId="28" fillId="0" borderId="0" xfId="0" applyFont="1" applyAlignment="1">
      <alignment horizontal="distributed" vertical="center"/>
    </xf>
    <xf numFmtId="0" fontId="27" fillId="0" borderId="0" xfId="0" applyFont="1" applyAlignment="1">
      <alignment horizontal="center"/>
    </xf>
    <xf numFmtId="0" fontId="26" fillId="0" borderId="0" xfId="0" applyFont="1" applyAlignment="1"/>
    <xf numFmtId="0" fontId="5" fillId="0" borderId="1" xfId="0" applyFont="1" applyBorder="1" applyAlignment="1">
      <alignment horizontal="left"/>
    </xf>
    <xf numFmtId="178" fontId="12" fillId="0" borderId="2" xfId="0" applyNumberFormat="1" applyFont="1" applyBorder="1" applyAlignment="1">
      <alignment horizontal="center"/>
    </xf>
    <xf numFmtId="0" fontId="29" fillId="0" borderId="0" xfId="0" applyFont="1" applyAlignment="1"/>
    <xf numFmtId="0" fontId="12" fillId="0" borderId="0" xfId="0" applyFont="1" applyAlignment="1"/>
    <xf numFmtId="0" fontId="7" fillId="0" borderId="1" xfId="0" applyFont="1" applyBorder="1" applyAlignment="1">
      <alignment horizontal="center"/>
    </xf>
    <xf numFmtId="0" fontId="30" fillId="0" borderId="2" xfId="0" applyFont="1" applyBorder="1" applyAlignment="1">
      <alignment horizontal="center"/>
    </xf>
    <xf numFmtId="0" fontId="27" fillId="0" borderId="0" xfId="0" applyFont="1" applyAlignment="1">
      <alignment horizontal="right"/>
    </xf>
    <xf numFmtId="0" fontId="22" fillId="0" borderId="1" xfId="0" applyFont="1" applyBorder="1" applyAlignment="1">
      <alignment horizontal="center" wrapText="1"/>
    </xf>
    <xf numFmtId="0" fontId="22" fillId="0" borderId="1" xfId="0" applyFont="1" applyBorder="1" applyAlignment="1">
      <alignment horizontal="center"/>
    </xf>
    <xf numFmtId="0" fontId="22" fillId="0" borderId="2" xfId="0" applyFont="1" applyBorder="1" applyAlignment="1">
      <alignment horizontal="center"/>
    </xf>
    <xf numFmtId="0" fontId="31" fillId="0" borderId="1" xfId="0" applyFont="1" applyBorder="1" applyAlignment="1">
      <alignment horizontal="left"/>
    </xf>
    <xf numFmtId="0" fontId="31" fillId="0" borderId="0" xfId="0" applyFont="1" applyAlignment="1"/>
    <xf numFmtId="0" fontId="27" fillId="0" borderId="0" xfId="0" applyFont="1" applyAlignment="1">
      <alignment horizontal="center"/>
    </xf>
    <xf numFmtId="179" fontId="5" fillId="0" borderId="2" xfId="0" applyNumberFormat="1" applyFont="1" applyBorder="1" applyAlignment="1">
      <alignment horizontal="center"/>
    </xf>
    <xf numFmtId="179" fontId="31" fillId="0" borderId="2" xfId="0" applyNumberFormat="1" applyFont="1" applyBorder="1" applyAlignment="1">
      <alignment horizontal="center"/>
    </xf>
    <xf numFmtId="180" fontId="7" fillId="0" borderId="1" xfId="0" applyNumberFormat="1" applyFont="1" applyBorder="1" applyAlignment="1">
      <alignment horizontal="center"/>
    </xf>
    <xf numFmtId="180" fontId="32" fillId="0" borderId="1" xfId="0" applyNumberFormat="1" applyFont="1" applyBorder="1" applyAlignment="1">
      <alignment horizontal="center"/>
    </xf>
    <xf numFmtId="180" fontId="7" fillId="0" borderId="1" xfId="0" applyNumberFormat="1" applyFont="1" applyBorder="1" applyAlignment="1">
      <alignment horizontal="center"/>
    </xf>
    <xf numFmtId="0" fontId="5" fillId="0" borderId="0" xfId="0" applyFont="1" applyAlignment="1">
      <alignment horizontal="center"/>
    </xf>
    <xf numFmtId="0" fontId="27" fillId="0" borderId="0" xfId="0" applyFont="1" applyAlignment="1">
      <alignment horizontal="distributed" wrapText="1"/>
    </xf>
    <xf numFmtId="0" fontId="25" fillId="0" borderId="0" xfId="0" applyFont="1" applyAlignment="1">
      <alignment horizontal="center"/>
    </xf>
    <xf numFmtId="0" fontId="33" fillId="0" borderId="0" xfId="0" applyFont="1" applyAlignment="1">
      <alignment horizontal="center"/>
    </xf>
    <xf numFmtId="0" fontId="27" fillId="0" borderId="0" xfId="0" applyFont="1" applyAlignment="1">
      <alignment horizontal="center" wrapText="1"/>
    </xf>
    <xf numFmtId="0" fontId="33" fillId="0" borderId="1" xfId="0" applyFont="1" applyBorder="1" applyAlignment="1">
      <alignment horizontal="center"/>
    </xf>
    <xf numFmtId="0" fontId="25" fillId="0" borderId="1" xfId="0" applyFont="1" applyBorder="1" applyAlignment="1">
      <alignment horizontal="center"/>
    </xf>
    <xf numFmtId="0" fontId="27" fillId="0" borderId="0" xfId="0" applyFont="1" applyAlignment="1">
      <alignment horizontal="distributed"/>
    </xf>
    <xf numFmtId="0" fontId="27" fillId="0" borderId="0" xfId="0" applyFont="1" applyAlignment="1">
      <alignment horizontal="left"/>
    </xf>
    <xf numFmtId="0" fontId="27" fillId="0" borderId="0" xfId="0" applyFont="1" applyAlignment="1">
      <alignment horizontal="right"/>
    </xf>
    <xf numFmtId="0" fontId="34" fillId="0" borderId="1" xfId="0" applyFont="1" applyBorder="1" applyAlignment="1">
      <alignment horizontal="center"/>
    </xf>
    <xf numFmtId="0" fontId="35" fillId="0" borderId="1" xfId="0" applyFont="1" applyBorder="1" applyAlignment="1">
      <alignment horizontal="center"/>
    </xf>
    <xf numFmtId="0" fontId="12" fillId="0" borderId="0" xfId="0" applyFont="1" applyAlignment="1">
      <alignment horizontal="center" vertical="center"/>
    </xf>
    <xf numFmtId="0" fontId="26" fillId="0" borderId="50" xfId="0" applyFont="1" applyBorder="1" applyAlignment="1">
      <alignment horizontal="distributed" vertical="center"/>
    </xf>
    <xf numFmtId="0" fontId="26" fillId="0" borderId="50" xfId="0" applyFont="1" applyBorder="1">
      <alignment vertical="center"/>
    </xf>
    <xf numFmtId="177" fontId="26" fillId="0" borderId="0" xfId="0" applyNumberFormat="1" applyFont="1" applyAlignment="1">
      <alignment horizontal="right" vertical="center"/>
    </xf>
    <xf numFmtId="0" fontId="32" fillId="0" borderId="0" xfId="0" applyFont="1" applyAlignment="1">
      <alignment horizontal="center" vertical="center"/>
    </xf>
    <xf numFmtId="0" fontId="27" fillId="0" borderId="0" xfId="0" applyFont="1" applyAlignment="1"/>
    <xf numFmtId="178" fontId="26" fillId="0" borderId="2" xfId="0" applyNumberFormat="1" applyFont="1" applyBorder="1" applyAlignment="1">
      <alignment horizontal="center"/>
    </xf>
    <xf numFmtId="0" fontId="31" fillId="0" borderId="1" xfId="0" applyFont="1" applyBorder="1" applyAlignment="1">
      <alignment horizontal="center"/>
    </xf>
    <xf numFmtId="178" fontId="32" fillId="0" borderId="2" xfId="0" applyNumberFormat="1" applyFont="1" applyBorder="1" applyAlignment="1">
      <alignment horizontal="center"/>
    </xf>
    <xf numFmtId="0" fontId="32" fillId="0" borderId="1" xfId="0" applyFont="1" applyBorder="1" applyAlignment="1">
      <alignment horizontal="center"/>
    </xf>
    <xf numFmtId="0" fontId="32" fillId="0" borderId="2" xfId="0" applyFont="1" applyBorder="1" applyAlignment="1">
      <alignment horizontal="center"/>
    </xf>
    <xf numFmtId="0" fontId="32" fillId="0" borderId="1" xfId="0" applyFont="1" applyBorder="1" applyAlignment="1">
      <alignment horizontal="left"/>
    </xf>
    <xf numFmtId="176" fontId="31" fillId="0" borderId="1" xfId="0" applyNumberFormat="1" applyFont="1" applyBorder="1" applyAlignment="1">
      <alignment horizontal="center"/>
    </xf>
    <xf numFmtId="0" fontId="32" fillId="0" borderId="1" xfId="0" applyFont="1" applyBorder="1" applyAlignment="1">
      <alignment horizontal="center"/>
    </xf>
    <xf numFmtId="176" fontId="31" fillId="0" borderId="1" xfId="0" applyNumberFormat="1" applyFont="1" applyBorder="1" applyAlignment="1">
      <alignment horizontal="center"/>
    </xf>
    <xf numFmtId="0" fontId="31" fillId="0" borderId="0" xfId="0" applyFont="1" applyAlignment="1">
      <alignment horizontal="center"/>
    </xf>
    <xf numFmtId="178" fontId="32" fillId="0" borderId="1" xfId="0" applyNumberFormat="1" applyFont="1" applyBorder="1" applyAlignment="1">
      <alignment horizontal="distributed"/>
    </xf>
    <xf numFmtId="0" fontId="32" fillId="0" borderId="1" xfId="0" applyFont="1" applyBorder="1" applyAlignment="1">
      <alignment horizontal="distributed"/>
    </xf>
    <xf numFmtId="0" fontId="26" fillId="0" borderId="51" xfId="0" applyFont="1" applyBorder="1" applyAlignment="1">
      <alignment horizontal="distributed" vertical="center"/>
    </xf>
    <xf numFmtId="0" fontId="26" fillId="0" borderId="51" xfId="0" applyFont="1" applyBorder="1">
      <alignment vertical="center"/>
    </xf>
  </cellXfs>
  <cellStyles count="2">
    <cellStyle name="標準" xfId="0" builtinId="0"/>
    <cellStyle name="標準 2" xfId="1" xr:uid="{E81104C7-D956-4F35-ABED-AC5F43C7B0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314325</xdr:colOff>
      <xdr:row>48</xdr:row>
      <xdr:rowOff>76200</xdr:rowOff>
    </xdr:from>
    <xdr:to>
      <xdr:col>7</xdr:col>
      <xdr:colOff>695325</xdr:colOff>
      <xdr:row>51</xdr:row>
      <xdr:rowOff>9525</xdr:rowOff>
    </xdr:to>
    <xdr:pic>
      <xdr:nvPicPr>
        <xdr:cNvPr id="2" name="Picture 406">
          <a:extLst>
            <a:ext uri="{FF2B5EF4-FFF2-40B4-BE49-F238E27FC236}">
              <a16:creationId xmlns:a16="http://schemas.microsoft.com/office/drawing/2014/main" id="{EA41B43B-E6EB-4A68-B1FF-377C18B174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19" t="-922"/>
        <a:stretch>
          <a:fillRect/>
        </a:stretch>
      </xdr:blipFill>
      <xdr:spPr bwMode="auto">
        <a:xfrm>
          <a:off x="6619875" y="104679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314325</xdr:colOff>
      <xdr:row>46</xdr:row>
      <xdr:rowOff>76200</xdr:rowOff>
    </xdr:from>
    <xdr:to>
      <xdr:col>7</xdr:col>
      <xdr:colOff>695325</xdr:colOff>
      <xdr:row>48</xdr:row>
      <xdr:rowOff>85725</xdr:rowOff>
    </xdr:to>
    <xdr:pic>
      <xdr:nvPicPr>
        <xdr:cNvPr id="3" name="Picture 407">
          <a:extLst>
            <a:ext uri="{FF2B5EF4-FFF2-40B4-BE49-F238E27FC236}">
              <a16:creationId xmlns:a16="http://schemas.microsoft.com/office/drawing/2014/main" id="{494AED00-3453-431E-BEE9-EBF6F263E7A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19" t="-922"/>
        <a:stretch>
          <a:fillRect/>
        </a:stretch>
      </xdr:blipFill>
      <xdr:spPr bwMode="auto">
        <a:xfrm>
          <a:off x="6619875" y="10115550"/>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17</xdr:row>
      <xdr:rowOff>28575</xdr:rowOff>
    </xdr:from>
    <xdr:to>
      <xdr:col>3</xdr:col>
      <xdr:colOff>733425</xdr:colOff>
      <xdr:row>18</xdr:row>
      <xdr:rowOff>247650</xdr:rowOff>
    </xdr:to>
    <xdr:pic>
      <xdr:nvPicPr>
        <xdr:cNvPr id="2" name="図 6" descr="JBC白枠.gif">
          <a:extLst>
            <a:ext uri="{FF2B5EF4-FFF2-40B4-BE49-F238E27FC236}">
              <a16:creationId xmlns:a16="http://schemas.microsoft.com/office/drawing/2014/main" id="{EF1A40C4-2CE2-49F1-B74D-7E425183F6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900" y="57912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19050</xdr:colOff>
      <xdr:row>34</xdr:row>
      <xdr:rowOff>28575</xdr:rowOff>
    </xdr:from>
    <xdr:to>
      <xdr:col>3</xdr:col>
      <xdr:colOff>733425</xdr:colOff>
      <xdr:row>35</xdr:row>
      <xdr:rowOff>247650</xdr:rowOff>
    </xdr:to>
    <xdr:pic>
      <xdr:nvPicPr>
        <xdr:cNvPr id="3" name="図 6" descr="JBC白枠.gif">
          <a:extLst>
            <a:ext uri="{FF2B5EF4-FFF2-40B4-BE49-F238E27FC236}">
              <a16:creationId xmlns:a16="http://schemas.microsoft.com/office/drawing/2014/main" id="{0F0A1175-1076-4600-93A5-D412D8C04C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900" y="114776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12508;&#12454;&#12522;&#12531;&#12464;\&#21508;&#31278;&#21407;&#32025;\&#12522;&#12540;&#12464;&#12539;&#31478;&#25216;&#20250;&#30003;&#35531;&#38306;&#20418;\JB&#29992;\JB&#20491;&#20154;&#31478;&#25216;&#35352;&#37682;&#22577;&#21578;&#26360;\JB&#20491;&#20154;&#31478;&#25216;&#35352;&#37682;&#22577;&#21578;&#26360;(&#35352;&#20837;&#20363;&#65289;.xls" TargetMode="External"/><Relationship Id="rId1" Type="http://schemas.openxmlformats.org/officeDocument/2006/relationships/externalLinkPath" Target="JB&#29992;/JB&#20491;&#20154;&#31478;&#25216;&#35352;&#37682;&#22577;&#21578;&#26360;/JB&#20491;&#20154;&#31478;&#25216;&#35352;&#37682;&#22577;&#21578;&#26360;(&#35352;&#20837;&#20363;&#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12508;&#12454;&#12522;&#12531;&#12464;\&#21508;&#31278;&#21407;&#32025;\&#12522;&#12540;&#12464;&#12539;&#31478;&#25216;&#20250;&#30003;&#35531;&#38306;&#20418;\JB&#29992;\&#12522;&#12540;&#12464;&#30003;&#35531;&#19968;&#24335;&#12288;&#22823;&#20998;&#30476;&#36899;&#29992;.xlsx" TargetMode="External"/><Relationship Id="rId1" Type="http://schemas.openxmlformats.org/officeDocument/2006/relationships/externalLinkPath" Target="JB&#29992;/&#12522;&#12540;&#12464;&#30003;&#35531;&#19968;&#24335;&#12288;&#22823;&#20998;&#30476;&#36899;&#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原紙"/>
      <sheetName val="原紙 (2)"/>
      <sheetName val="原紙 (3)"/>
      <sheetName val="原紙 (4)"/>
      <sheetName val="原紙 (5)"/>
      <sheetName val="原紙 (6)"/>
      <sheetName val="原紙 (7)"/>
      <sheetName val="原紙 (8)"/>
      <sheetName val="会員"/>
    </sheetNames>
    <sheetDataSet>
      <sheetData sheetId="0"/>
      <sheetData sheetId="1">
        <row r="43">
          <cell r="K43">
            <v>0</v>
          </cell>
          <cell r="L43">
            <v>0</v>
          </cell>
        </row>
        <row r="44">
          <cell r="K44">
            <v>0</v>
          </cell>
          <cell r="L44">
            <v>0</v>
          </cell>
        </row>
        <row r="47">
          <cell r="K47">
            <v>0</v>
          </cell>
        </row>
      </sheetData>
      <sheetData sheetId="2">
        <row r="43">
          <cell r="K43">
            <v>0</v>
          </cell>
          <cell r="L43">
            <v>0</v>
          </cell>
        </row>
        <row r="44">
          <cell r="K44">
            <v>0</v>
          </cell>
          <cell r="L44">
            <v>0</v>
          </cell>
        </row>
        <row r="47">
          <cell r="K47">
            <v>0</v>
          </cell>
        </row>
      </sheetData>
      <sheetData sheetId="3">
        <row r="43">
          <cell r="K43">
            <v>0</v>
          </cell>
          <cell r="L43">
            <v>0</v>
          </cell>
        </row>
        <row r="44">
          <cell r="K44">
            <v>0</v>
          </cell>
          <cell r="L44">
            <v>0</v>
          </cell>
        </row>
      </sheetData>
      <sheetData sheetId="4">
        <row r="43">
          <cell r="K43">
            <v>0</v>
          </cell>
          <cell r="L43">
            <v>0</v>
          </cell>
        </row>
        <row r="44">
          <cell r="K44">
            <v>0</v>
          </cell>
          <cell r="L44">
            <v>0</v>
          </cell>
        </row>
      </sheetData>
      <sheetData sheetId="5">
        <row r="43">
          <cell r="K43">
            <v>0</v>
          </cell>
          <cell r="L43">
            <v>0</v>
          </cell>
        </row>
        <row r="44">
          <cell r="K44">
            <v>0</v>
          </cell>
          <cell r="L44">
            <v>0</v>
          </cell>
        </row>
      </sheetData>
      <sheetData sheetId="6">
        <row r="43">
          <cell r="K43">
            <v>0</v>
          </cell>
          <cell r="L43">
            <v>0</v>
          </cell>
        </row>
        <row r="44">
          <cell r="K44">
            <v>0</v>
          </cell>
          <cell r="L44">
            <v>0</v>
          </cell>
        </row>
      </sheetData>
      <sheetData sheetId="7">
        <row r="43">
          <cell r="K43">
            <v>0</v>
          </cell>
          <cell r="L43">
            <v>0</v>
          </cell>
        </row>
        <row r="44">
          <cell r="K44">
            <v>0</v>
          </cell>
          <cell r="L44">
            <v>0</v>
          </cell>
        </row>
      </sheetData>
      <sheetData sheetId="8">
        <row r="16">
          <cell r="B16" t="str">
            <v>緒方　正</v>
          </cell>
          <cell r="C16" t="str">
            <v>44-A</v>
          </cell>
          <cell r="D16" t="str">
            <v>00067</v>
          </cell>
        </row>
        <row r="17">
          <cell r="B17" t="str">
            <v>岩永　　忠敬</v>
          </cell>
          <cell r="C17" t="str">
            <v>44-A</v>
          </cell>
          <cell r="D17" t="str">
            <v>00072</v>
          </cell>
        </row>
        <row r="18">
          <cell r="B18" t="str">
            <v>丸山野　康弘</v>
          </cell>
          <cell r="C18" t="str">
            <v>44-A</v>
          </cell>
          <cell r="D18" t="str">
            <v>00074</v>
          </cell>
        </row>
        <row r="19">
          <cell r="B19" t="str">
            <v>松谷　　泉磨</v>
          </cell>
          <cell r="C19" t="str">
            <v>44-A</v>
          </cell>
          <cell r="D19" t="str">
            <v>00077</v>
          </cell>
        </row>
        <row r="20">
          <cell r="B20" t="str">
            <v>柴田　房子</v>
          </cell>
          <cell r="C20" t="str">
            <v>44-A</v>
          </cell>
          <cell r="D20" t="str">
            <v>00078</v>
          </cell>
        </row>
        <row r="21">
          <cell r="B21" t="str">
            <v>阿南　睦美</v>
          </cell>
          <cell r="C21" t="str">
            <v>44-A</v>
          </cell>
          <cell r="D21" t="str">
            <v>00080</v>
          </cell>
        </row>
        <row r="22">
          <cell r="B22" t="str">
            <v>小西　弘幸</v>
          </cell>
          <cell r="C22" t="str">
            <v>44-A</v>
          </cell>
          <cell r="D22" t="str">
            <v>00083</v>
          </cell>
        </row>
        <row r="23">
          <cell r="B23" t="str">
            <v>村井　志貴夫</v>
          </cell>
          <cell r="C23" t="str">
            <v>44-A</v>
          </cell>
          <cell r="D23" t="str">
            <v>00094</v>
          </cell>
        </row>
        <row r="24">
          <cell r="B24" t="str">
            <v>市村　欣也</v>
          </cell>
          <cell r="C24" t="str">
            <v>44-A</v>
          </cell>
          <cell r="D24" t="str">
            <v>00097</v>
          </cell>
        </row>
        <row r="25">
          <cell r="B25" t="str">
            <v>吉田　徹夫</v>
          </cell>
          <cell r="C25" t="str">
            <v>44-A</v>
          </cell>
          <cell r="D25" t="str">
            <v>00102</v>
          </cell>
        </row>
        <row r="26">
          <cell r="B26" t="str">
            <v>木村　英信</v>
          </cell>
          <cell r="C26" t="str">
            <v>44-A</v>
          </cell>
          <cell r="D26" t="str">
            <v>00105</v>
          </cell>
        </row>
        <row r="27">
          <cell r="B27" t="str">
            <v>大秋　俊典</v>
          </cell>
          <cell r="C27" t="str">
            <v>44-A</v>
          </cell>
          <cell r="D27" t="str">
            <v>00114</v>
          </cell>
        </row>
        <row r="28">
          <cell r="B28" t="str">
            <v>大秋　郁子</v>
          </cell>
          <cell r="C28" t="str">
            <v>44-A</v>
          </cell>
          <cell r="D28" t="str">
            <v>00115</v>
          </cell>
        </row>
        <row r="29">
          <cell r="B29" t="str">
            <v>大貫　璋泰</v>
          </cell>
          <cell r="C29" t="str">
            <v>44-A</v>
          </cell>
          <cell r="D29" t="str">
            <v>00116</v>
          </cell>
        </row>
        <row r="30">
          <cell r="B30" t="str">
            <v>松本　義文</v>
          </cell>
          <cell r="C30" t="str">
            <v>44-A</v>
          </cell>
          <cell r="D30" t="str">
            <v>00125</v>
          </cell>
        </row>
        <row r="31">
          <cell r="B31" t="str">
            <v>三村　英樹</v>
          </cell>
          <cell r="C31" t="str">
            <v>44-A</v>
          </cell>
          <cell r="D31" t="str">
            <v>00128</v>
          </cell>
        </row>
        <row r="32">
          <cell r="B32" t="str">
            <v>後藤　文雄</v>
          </cell>
          <cell r="C32" t="str">
            <v>44-A</v>
          </cell>
          <cell r="D32" t="str">
            <v>00148</v>
          </cell>
        </row>
        <row r="33">
          <cell r="B33" t="str">
            <v>高山　千代子</v>
          </cell>
          <cell r="C33" t="str">
            <v>44-A</v>
          </cell>
          <cell r="D33" t="str">
            <v>00164</v>
          </cell>
        </row>
        <row r="34">
          <cell r="B34" t="str">
            <v>後藤　修二</v>
          </cell>
          <cell r="C34" t="str">
            <v>44-A</v>
          </cell>
          <cell r="D34" t="str">
            <v>00165</v>
          </cell>
        </row>
        <row r="35">
          <cell r="B35" t="str">
            <v>宮崎　寿徳</v>
          </cell>
          <cell r="C35" t="str">
            <v>44-A</v>
          </cell>
          <cell r="D35" t="str">
            <v>00167</v>
          </cell>
        </row>
        <row r="36">
          <cell r="B36" t="str">
            <v>川井　正男</v>
          </cell>
          <cell r="C36" t="str">
            <v>44-A</v>
          </cell>
          <cell r="D36" t="str">
            <v>00169</v>
          </cell>
        </row>
        <row r="37">
          <cell r="B37" t="str">
            <v>阿南譲二</v>
          </cell>
          <cell r="C37" t="str">
            <v>44-A</v>
          </cell>
          <cell r="D37" t="str">
            <v>00179</v>
          </cell>
        </row>
        <row r="38">
          <cell r="B38" t="str">
            <v>田中　直</v>
          </cell>
          <cell r="C38" t="str">
            <v>44-A</v>
          </cell>
          <cell r="D38" t="str">
            <v>00181</v>
          </cell>
        </row>
        <row r="39">
          <cell r="B39" t="str">
            <v>渡邉　幸彦</v>
          </cell>
          <cell r="C39" t="str">
            <v>44-A</v>
          </cell>
          <cell r="D39" t="str">
            <v>00182</v>
          </cell>
        </row>
        <row r="40">
          <cell r="B40" t="str">
            <v>森田　美之</v>
          </cell>
          <cell r="C40" t="str">
            <v>44-A</v>
          </cell>
          <cell r="D40" t="str">
            <v>00215</v>
          </cell>
        </row>
        <row r="41">
          <cell r="B41" t="str">
            <v>安東　いつ子</v>
          </cell>
          <cell r="C41" t="str">
            <v>44-A</v>
          </cell>
          <cell r="D41" t="str">
            <v>00236</v>
          </cell>
        </row>
        <row r="42">
          <cell r="B42" t="str">
            <v>中野　晴夫</v>
          </cell>
          <cell r="C42" t="str">
            <v>44-A</v>
          </cell>
          <cell r="D42" t="str">
            <v>00251</v>
          </cell>
        </row>
        <row r="43">
          <cell r="B43" t="str">
            <v>岡　由美</v>
          </cell>
          <cell r="C43" t="str">
            <v>44-A</v>
          </cell>
          <cell r="D43" t="str">
            <v>00252</v>
          </cell>
        </row>
        <row r="44">
          <cell r="B44" t="str">
            <v>原田　秋生</v>
          </cell>
          <cell r="C44" t="str">
            <v>44-A</v>
          </cell>
          <cell r="D44" t="str">
            <v>00267</v>
          </cell>
        </row>
        <row r="45">
          <cell r="B45" t="str">
            <v>安藤　英司</v>
          </cell>
          <cell r="C45" t="str">
            <v>44-A</v>
          </cell>
          <cell r="D45" t="str">
            <v>00274</v>
          </cell>
        </row>
        <row r="46">
          <cell r="B46" t="str">
            <v>小野　美穂</v>
          </cell>
          <cell r="C46" t="str">
            <v>44-A</v>
          </cell>
          <cell r="D46" t="str">
            <v>00276</v>
          </cell>
        </row>
        <row r="47">
          <cell r="B47" t="str">
            <v>伊藤芳浩</v>
          </cell>
          <cell r="C47" t="str">
            <v>44-A</v>
          </cell>
          <cell r="D47" t="str">
            <v>00278</v>
          </cell>
        </row>
        <row r="48">
          <cell r="B48" t="str">
            <v>小野　武鑑</v>
          </cell>
          <cell r="C48" t="str">
            <v>44-A</v>
          </cell>
          <cell r="D48" t="str">
            <v>00284</v>
          </cell>
        </row>
        <row r="49">
          <cell r="B49" t="str">
            <v>上木　俊寛</v>
          </cell>
          <cell r="C49" t="str">
            <v>44-A</v>
          </cell>
          <cell r="D49" t="str">
            <v>00294</v>
          </cell>
        </row>
        <row r="50">
          <cell r="B50" t="str">
            <v>菅　貞一</v>
          </cell>
          <cell r="C50" t="str">
            <v>44-A</v>
          </cell>
          <cell r="D50" t="str">
            <v>00295</v>
          </cell>
        </row>
        <row r="51">
          <cell r="B51" t="str">
            <v>佐藤　幸</v>
          </cell>
          <cell r="C51" t="str">
            <v>44-A</v>
          </cell>
          <cell r="D51" t="str">
            <v>00308</v>
          </cell>
        </row>
        <row r="52">
          <cell r="B52" t="str">
            <v>朝倉　国雄</v>
          </cell>
          <cell r="C52" t="str">
            <v>44-A</v>
          </cell>
          <cell r="D52" t="str">
            <v>00311</v>
          </cell>
        </row>
        <row r="53">
          <cell r="B53" t="str">
            <v>大野　浩子</v>
          </cell>
          <cell r="C53" t="str">
            <v>44-A</v>
          </cell>
          <cell r="D53" t="str">
            <v>00312</v>
          </cell>
        </row>
        <row r="54">
          <cell r="B54" t="str">
            <v>進　貴行</v>
          </cell>
          <cell r="C54" t="str">
            <v>44-A</v>
          </cell>
          <cell r="D54" t="str">
            <v>00317</v>
          </cell>
        </row>
        <row r="55">
          <cell r="B55" t="str">
            <v>大鶴　浩二</v>
          </cell>
          <cell r="C55" t="str">
            <v>44-A</v>
          </cell>
          <cell r="D55" t="str">
            <v>00330</v>
          </cell>
        </row>
        <row r="56">
          <cell r="B56" t="str">
            <v>馬場　初美</v>
          </cell>
          <cell r="C56" t="str">
            <v>44-A</v>
          </cell>
          <cell r="D56" t="str">
            <v>00340</v>
          </cell>
        </row>
        <row r="57">
          <cell r="B57" t="str">
            <v>管原　久徳</v>
          </cell>
          <cell r="C57" t="str">
            <v>44-A</v>
          </cell>
          <cell r="D57" t="str">
            <v>00346</v>
          </cell>
        </row>
        <row r="58">
          <cell r="B58" t="str">
            <v>工藤　智史</v>
          </cell>
          <cell r="C58" t="str">
            <v>44-A</v>
          </cell>
          <cell r="D58" t="str">
            <v>00354</v>
          </cell>
        </row>
        <row r="59">
          <cell r="B59" t="str">
            <v>高野　浩</v>
          </cell>
          <cell r="C59" t="str">
            <v>44-A</v>
          </cell>
          <cell r="D59" t="str">
            <v>00355</v>
          </cell>
        </row>
        <row r="60">
          <cell r="B60" t="str">
            <v>古田　雅弘</v>
          </cell>
          <cell r="C60" t="str">
            <v>44-A</v>
          </cell>
          <cell r="D60" t="str">
            <v>00356</v>
          </cell>
        </row>
        <row r="61">
          <cell r="B61" t="str">
            <v>平岩　章</v>
          </cell>
          <cell r="C61" t="str">
            <v>44-A</v>
          </cell>
          <cell r="D61" t="str">
            <v>00361</v>
          </cell>
        </row>
        <row r="62">
          <cell r="B62" t="str">
            <v>工藤　郁也</v>
          </cell>
          <cell r="C62" t="str">
            <v>44-A</v>
          </cell>
          <cell r="D62" t="str">
            <v>00364</v>
          </cell>
        </row>
        <row r="63">
          <cell r="B63" t="str">
            <v>竹内　伸助</v>
          </cell>
          <cell r="C63" t="str">
            <v>44-A</v>
          </cell>
          <cell r="D63" t="str">
            <v>00366</v>
          </cell>
        </row>
        <row r="64">
          <cell r="B64" t="str">
            <v>酒井　恭治</v>
          </cell>
          <cell r="C64" t="str">
            <v>44-A</v>
          </cell>
          <cell r="D64" t="str">
            <v>00367</v>
          </cell>
        </row>
        <row r="65">
          <cell r="B65" t="str">
            <v>太田　裕規</v>
          </cell>
          <cell r="C65" t="str">
            <v>44-A</v>
          </cell>
          <cell r="D65" t="str">
            <v>00368</v>
          </cell>
        </row>
        <row r="66">
          <cell r="B66" t="str">
            <v>安藤　靖弘</v>
          </cell>
          <cell r="C66" t="str">
            <v>44-A</v>
          </cell>
          <cell r="D66" t="str">
            <v>00370</v>
          </cell>
        </row>
        <row r="67">
          <cell r="B67" t="str">
            <v>蒲地　綾子</v>
          </cell>
          <cell r="C67" t="str">
            <v>44-A</v>
          </cell>
          <cell r="D67" t="str">
            <v>00373</v>
          </cell>
        </row>
        <row r="68">
          <cell r="B68" t="str">
            <v>徳永一秀</v>
          </cell>
          <cell r="C68" t="str">
            <v>44-A</v>
          </cell>
          <cell r="D68" t="str">
            <v>00376</v>
          </cell>
        </row>
        <row r="69">
          <cell r="B69" t="str">
            <v>佐伯　元貴</v>
          </cell>
          <cell r="C69" t="str">
            <v>44-A</v>
          </cell>
          <cell r="D69" t="str">
            <v>00383</v>
          </cell>
        </row>
        <row r="70">
          <cell r="B70" t="str">
            <v>鬼塚　浩二</v>
          </cell>
          <cell r="C70" t="str">
            <v>44-A</v>
          </cell>
          <cell r="D70" t="str">
            <v>00386</v>
          </cell>
        </row>
        <row r="71">
          <cell r="B71" t="str">
            <v>加藤　信幸</v>
          </cell>
          <cell r="C71" t="str">
            <v>44-A</v>
          </cell>
          <cell r="D71" t="str">
            <v>00394</v>
          </cell>
        </row>
        <row r="72">
          <cell r="B72" t="str">
            <v>殿畑　徳彦</v>
          </cell>
          <cell r="C72" t="str">
            <v>44-A</v>
          </cell>
          <cell r="D72" t="str">
            <v>00397</v>
          </cell>
        </row>
        <row r="73">
          <cell r="B73" t="str">
            <v>岩本　晃</v>
          </cell>
          <cell r="C73" t="str">
            <v>44-A</v>
          </cell>
          <cell r="D73" t="str">
            <v>00400</v>
          </cell>
        </row>
        <row r="74">
          <cell r="B74" t="str">
            <v>村井　優子</v>
          </cell>
          <cell r="C74" t="str">
            <v>44-A</v>
          </cell>
          <cell r="D74" t="str">
            <v>00405</v>
          </cell>
        </row>
        <row r="75">
          <cell r="B75" t="str">
            <v>朝倉　康晴</v>
          </cell>
          <cell r="C75" t="str">
            <v>44-A</v>
          </cell>
          <cell r="D75" t="str">
            <v>00416</v>
          </cell>
        </row>
        <row r="76">
          <cell r="B76" t="str">
            <v>玉木正明</v>
          </cell>
          <cell r="C76" t="str">
            <v>44-A</v>
          </cell>
          <cell r="D76" t="str">
            <v>00420</v>
          </cell>
        </row>
        <row r="77">
          <cell r="B77" t="str">
            <v>河野佳代</v>
          </cell>
          <cell r="C77" t="str">
            <v>44-A</v>
          </cell>
          <cell r="D77" t="str">
            <v>00421</v>
          </cell>
        </row>
        <row r="78">
          <cell r="B78" t="str">
            <v>大和　源</v>
          </cell>
          <cell r="C78" t="str">
            <v>44-A</v>
          </cell>
          <cell r="D78" t="str">
            <v>00422</v>
          </cell>
        </row>
        <row r="79">
          <cell r="B79" t="str">
            <v>井下　恵</v>
          </cell>
          <cell r="C79" t="str">
            <v>44-A</v>
          </cell>
          <cell r="D79" t="str">
            <v>00424</v>
          </cell>
        </row>
        <row r="80">
          <cell r="B80" t="str">
            <v>三ノ宮　洋一</v>
          </cell>
          <cell r="C80" t="str">
            <v>44-A</v>
          </cell>
          <cell r="D80" t="str">
            <v>00425</v>
          </cell>
        </row>
        <row r="81">
          <cell r="B81" t="str">
            <v>殿畑　幸治</v>
          </cell>
          <cell r="C81" t="str">
            <v>44-A</v>
          </cell>
          <cell r="D81" t="str">
            <v>00426</v>
          </cell>
        </row>
        <row r="82">
          <cell r="B82" t="str">
            <v>川島　鈴子</v>
          </cell>
          <cell r="C82" t="str">
            <v>44-A</v>
          </cell>
          <cell r="D82" t="str">
            <v>00427</v>
          </cell>
        </row>
        <row r="83">
          <cell r="B83" t="str">
            <v>中村　茂徳</v>
          </cell>
          <cell r="C83" t="str">
            <v>44-A</v>
          </cell>
          <cell r="D83" t="str">
            <v>00428</v>
          </cell>
        </row>
        <row r="84">
          <cell r="B84" t="str">
            <v>菅　和昭</v>
          </cell>
          <cell r="C84" t="str">
            <v>44-A</v>
          </cell>
          <cell r="D84" t="str">
            <v>00432</v>
          </cell>
        </row>
        <row r="85">
          <cell r="B85" t="str">
            <v>石川　龍生</v>
          </cell>
          <cell r="C85" t="str">
            <v>44-A</v>
          </cell>
          <cell r="D85" t="str">
            <v>00436</v>
          </cell>
        </row>
        <row r="86">
          <cell r="B86" t="str">
            <v>殿畑　公彦</v>
          </cell>
          <cell r="C86" t="str">
            <v>44-A</v>
          </cell>
          <cell r="D86" t="str">
            <v>00438</v>
          </cell>
        </row>
        <row r="87">
          <cell r="B87" t="str">
            <v>岡田　光芳</v>
          </cell>
          <cell r="C87" t="str">
            <v>44-A</v>
          </cell>
          <cell r="D87" t="str">
            <v>00439</v>
          </cell>
        </row>
        <row r="88">
          <cell r="B88" t="str">
            <v>鍜治谷　稔</v>
          </cell>
          <cell r="C88" t="str">
            <v>44-A</v>
          </cell>
          <cell r="D88" t="str">
            <v>00441</v>
          </cell>
        </row>
        <row r="89">
          <cell r="B89" t="str">
            <v>片山　智晴</v>
          </cell>
          <cell r="C89" t="str">
            <v>44-A</v>
          </cell>
          <cell r="D89" t="str">
            <v>00443</v>
          </cell>
        </row>
        <row r="90">
          <cell r="B90" t="str">
            <v>野間　勝弥</v>
          </cell>
          <cell r="C90" t="str">
            <v>44-A</v>
          </cell>
          <cell r="D90" t="str">
            <v>00444</v>
          </cell>
        </row>
        <row r="91">
          <cell r="B91" t="str">
            <v>末吉　玲菜</v>
          </cell>
          <cell r="C91" t="str">
            <v>44-A</v>
          </cell>
          <cell r="D91" t="str">
            <v>00445</v>
          </cell>
        </row>
        <row r="92">
          <cell r="B92" t="str">
            <v>井上　颯</v>
          </cell>
          <cell r="C92" t="str">
            <v>44-A</v>
          </cell>
          <cell r="D92" t="str">
            <v>00446</v>
          </cell>
        </row>
        <row r="93">
          <cell r="B93" t="str">
            <v>井美　好順</v>
          </cell>
          <cell r="C93" t="str">
            <v>44-A</v>
          </cell>
          <cell r="D93" t="str">
            <v>00447</v>
          </cell>
        </row>
        <row r="94">
          <cell r="B94" t="str">
            <v>大和　美夕</v>
          </cell>
          <cell r="C94" t="str">
            <v>44-A</v>
          </cell>
          <cell r="D94" t="str">
            <v>00448</v>
          </cell>
        </row>
        <row r="95">
          <cell r="B95" t="str">
            <v>岩本　藍樺</v>
          </cell>
          <cell r="C95" t="str">
            <v>44-A</v>
          </cell>
          <cell r="D95" t="str">
            <v>00449</v>
          </cell>
        </row>
        <row r="96">
          <cell r="B96" t="str">
            <v>荒金　千真</v>
          </cell>
          <cell r="C96" t="str">
            <v>44-A</v>
          </cell>
          <cell r="D96" t="str">
            <v>00450</v>
          </cell>
        </row>
        <row r="97">
          <cell r="B97" t="str">
            <v>中原　翔太</v>
          </cell>
          <cell r="C97" t="str">
            <v>44-A</v>
          </cell>
          <cell r="D97" t="str">
            <v>00451</v>
          </cell>
        </row>
        <row r="98">
          <cell r="B98" t="str">
            <v>渡辺　清美</v>
          </cell>
          <cell r="C98" t="str">
            <v>44-B</v>
          </cell>
          <cell r="D98" t="str">
            <v>00118</v>
          </cell>
        </row>
        <row r="99">
          <cell r="B99" t="str">
            <v>伊藤　真次</v>
          </cell>
          <cell r="C99" t="str">
            <v>44-B</v>
          </cell>
          <cell r="D99" t="str">
            <v>00203</v>
          </cell>
        </row>
        <row r="100">
          <cell r="B100" t="str">
            <v>藤原　千江子</v>
          </cell>
          <cell r="C100" t="str">
            <v>44-B</v>
          </cell>
          <cell r="D100" t="str">
            <v>00207</v>
          </cell>
        </row>
        <row r="101">
          <cell r="B101" t="str">
            <v>小西　翔子</v>
          </cell>
          <cell r="C101" t="str">
            <v>44-B</v>
          </cell>
          <cell r="D101" t="str">
            <v>00210</v>
          </cell>
        </row>
        <row r="102">
          <cell r="B102" t="str">
            <v>森永　芳彰</v>
          </cell>
          <cell r="C102" t="str">
            <v>44-B</v>
          </cell>
          <cell r="D102" t="str">
            <v>00213</v>
          </cell>
        </row>
        <row r="103">
          <cell r="B103" t="str">
            <v>菊池　崇寛</v>
          </cell>
          <cell r="C103" t="str">
            <v>44-B</v>
          </cell>
          <cell r="D103" t="str">
            <v>00215</v>
          </cell>
        </row>
        <row r="104">
          <cell r="B104" t="str">
            <v>佐藤　清二</v>
          </cell>
          <cell r="C104" t="str">
            <v>44-B</v>
          </cell>
          <cell r="D104" t="str">
            <v>00217</v>
          </cell>
        </row>
        <row r="105">
          <cell r="B105" t="str">
            <v>是永　輝尚</v>
          </cell>
          <cell r="C105" t="str">
            <v>44-B</v>
          </cell>
          <cell r="D105" t="str">
            <v>00244</v>
          </cell>
        </row>
        <row r="106">
          <cell r="B106" t="str">
            <v>脇　紀昭</v>
          </cell>
          <cell r="C106" t="str">
            <v>44-B</v>
          </cell>
          <cell r="D106" t="str">
            <v>00247</v>
          </cell>
        </row>
        <row r="107">
          <cell r="B107" t="str">
            <v>右田　靖幾</v>
          </cell>
          <cell r="C107" t="str">
            <v>44-B</v>
          </cell>
          <cell r="D107" t="str">
            <v>00248</v>
          </cell>
        </row>
        <row r="108">
          <cell r="B108" t="str">
            <v>友松　和男</v>
          </cell>
          <cell r="C108" t="str">
            <v>44-B</v>
          </cell>
          <cell r="D108" t="str">
            <v>00264</v>
          </cell>
        </row>
        <row r="109">
          <cell r="B109" t="str">
            <v>近藤　誠之</v>
          </cell>
          <cell r="C109" t="str">
            <v>44-B</v>
          </cell>
          <cell r="D109" t="str">
            <v>00266</v>
          </cell>
        </row>
        <row r="110">
          <cell r="B110" t="str">
            <v>鍜治谷　誼</v>
          </cell>
          <cell r="C110" t="str">
            <v>44-B</v>
          </cell>
          <cell r="D110" t="str">
            <v>00272</v>
          </cell>
        </row>
        <row r="111">
          <cell r="B111" t="str">
            <v>江藤　洋孝</v>
          </cell>
          <cell r="C111" t="str">
            <v>44-B</v>
          </cell>
          <cell r="D111" t="str">
            <v>00273</v>
          </cell>
        </row>
        <row r="112">
          <cell r="B112" t="str">
            <v>河野　一郎</v>
          </cell>
          <cell r="C112" t="str">
            <v>44-B</v>
          </cell>
          <cell r="D112" t="str">
            <v>00274</v>
          </cell>
        </row>
        <row r="113">
          <cell r="B113" t="str">
            <v>御手洗　信浩</v>
          </cell>
          <cell r="C113" t="str">
            <v>44-B</v>
          </cell>
          <cell r="D113" t="str">
            <v>00275</v>
          </cell>
        </row>
        <row r="114">
          <cell r="B114" t="str">
            <v>渡邉　賢治</v>
          </cell>
          <cell r="C114" t="str">
            <v>44-B</v>
          </cell>
          <cell r="D114" t="str">
            <v>00276</v>
          </cell>
        </row>
        <row r="115">
          <cell r="B115" t="str">
            <v>田嶋　博美</v>
          </cell>
          <cell r="C115" t="str">
            <v>44-B</v>
          </cell>
          <cell r="D115" t="str">
            <v>00277</v>
          </cell>
        </row>
        <row r="116">
          <cell r="B116" t="str">
            <v>稙田　左姫子</v>
          </cell>
          <cell r="C116" t="str">
            <v>44-B</v>
          </cell>
          <cell r="D116" t="str">
            <v>00279</v>
          </cell>
        </row>
        <row r="117">
          <cell r="B117" t="str">
            <v>佐藤　和美</v>
          </cell>
          <cell r="C117" t="str">
            <v>44-B</v>
          </cell>
          <cell r="D117" t="str">
            <v>00280</v>
          </cell>
        </row>
        <row r="118">
          <cell r="B118" t="str">
            <v>殿畑　愛富</v>
          </cell>
          <cell r="C118" t="str">
            <v>44-J</v>
          </cell>
          <cell r="D118" t="str">
            <v>20040</v>
          </cell>
        </row>
        <row r="119">
          <cell r="B119" t="str">
            <v>岩本　征也</v>
          </cell>
          <cell r="C119" t="str">
            <v>44-J</v>
          </cell>
          <cell r="D119" t="str">
            <v>20041</v>
          </cell>
        </row>
        <row r="120">
          <cell r="B120" t="str">
            <v>菅　彩華</v>
          </cell>
          <cell r="C120" t="str">
            <v>44-J</v>
          </cell>
          <cell r="D120" t="str">
            <v>20042</v>
          </cell>
        </row>
        <row r="121">
          <cell r="B121" t="str">
            <v>岡本　弦大</v>
          </cell>
          <cell r="C121" t="str">
            <v>44-J</v>
          </cell>
          <cell r="D121" t="str">
            <v>30047</v>
          </cell>
        </row>
        <row r="122">
          <cell r="B122" t="str">
            <v>井口　天道</v>
          </cell>
          <cell r="C122" t="str">
            <v>44-J</v>
          </cell>
          <cell r="D122" t="str">
            <v>30048</v>
          </cell>
        </row>
        <row r="123">
          <cell r="B123" t="str">
            <v>姫野　陽翔</v>
          </cell>
          <cell r="C123" t="str">
            <v>44-J</v>
          </cell>
          <cell r="D123" t="str">
            <v>30049</v>
          </cell>
        </row>
        <row r="124">
          <cell r="B124" t="str">
            <v>巽　洸一</v>
          </cell>
          <cell r="C124" t="str">
            <v>44-J</v>
          </cell>
          <cell r="D124" t="str">
            <v>30051</v>
          </cell>
        </row>
        <row r="125">
          <cell r="B125" t="str">
            <v>荒金　秀宜</v>
          </cell>
          <cell r="C125" t="str">
            <v>44-J</v>
          </cell>
          <cell r="D125" t="str">
            <v>30052</v>
          </cell>
        </row>
        <row r="126">
          <cell r="B126" t="str">
            <v>菊原孝太郎</v>
          </cell>
          <cell r="C126" t="str">
            <v>44-J</v>
          </cell>
          <cell r="D126" t="str">
            <v>30053</v>
          </cell>
        </row>
        <row r="127">
          <cell r="B127" t="str">
            <v>中嶋　ほのか</v>
          </cell>
          <cell r="C127" t="str">
            <v>44-J</v>
          </cell>
          <cell r="D127" t="str">
            <v>40031</v>
          </cell>
        </row>
        <row r="128">
          <cell r="B128" t="str">
            <v>藤野　隼人</v>
          </cell>
          <cell r="C128" t="str">
            <v>44-J</v>
          </cell>
          <cell r="D128" t="str">
            <v>40035</v>
          </cell>
        </row>
        <row r="129">
          <cell r="B129" t="str">
            <v>矢野　正好</v>
          </cell>
          <cell r="C129" t="str">
            <v>44-B</v>
          </cell>
          <cell r="D129" t="str">
            <v>00281</v>
          </cell>
        </row>
        <row r="130">
          <cell r="B130" t="str">
            <v>井上　美幸</v>
          </cell>
          <cell r="C130" t="str">
            <v>44-B</v>
          </cell>
          <cell r="D130" t="str">
            <v>00282</v>
          </cell>
        </row>
        <row r="131">
          <cell r="B131" t="str">
            <v>梅木　謙吉</v>
          </cell>
          <cell r="C131" t="str">
            <v>44-C</v>
          </cell>
          <cell r="D131" t="str">
            <v>00003</v>
          </cell>
        </row>
        <row r="132">
          <cell r="B132" t="str">
            <v>渡辺　雄一</v>
          </cell>
          <cell r="C132" t="str">
            <v>44-C</v>
          </cell>
          <cell r="D132" t="str">
            <v>00005</v>
          </cell>
        </row>
        <row r="133">
          <cell r="B133" t="str">
            <v>阿南　正行</v>
          </cell>
          <cell r="C133" t="str">
            <v>44-C</v>
          </cell>
          <cell r="D133" t="str">
            <v>00008</v>
          </cell>
        </row>
        <row r="134">
          <cell r="B134" t="str">
            <v>江藤　一彦</v>
          </cell>
          <cell r="C134" t="str">
            <v>44-C</v>
          </cell>
          <cell r="D134" t="str">
            <v>00010</v>
          </cell>
        </row>
        <row r="135">
          <cell r="B135" t="str">
            <v>佐藤　彰秀</v>
          </cell>
          <cell r="C135" t="str">
            <v>44-C</v>
          </cell>
          <cell r="D135" t="str">
            <v>00011</v>
          </cell>
        </row>
        <row r="136">
          <cell r="B136" t="str">
            <v>伊藤　浩久</v>
          </cell>
          <cell r="C136" t="str">
            <v>44-C</v>
          </cell>
          <cell r="D136" t="str">
            <v>00012</v>
          </cell>
        </row>
        <row r="137">
          <cell r="B137" t="str">
            <v>山本　義和</v>
          </cell>
          <cell r="C137" t="str">
            <v>44-C</v>
          </cell>
          <cell r="D137" t="str">
            <v>00014</v>
          </cell>
        </row>
        <row r="138">
          <cell r="B138" t="str">
            <v>橋本　光長</v>
          </cell>
          <cell r="C138" t="str">
            <v>44-C</v>
          </cell>
          <cell r="D138" t="str">
            <v>00016</v>
          </cell>
        </row>
        <row r="139">
          <cell r="B139" t="str">
            <v>安藤覚</v>
          </cell>
          <cell r="C139" t="str">
            <v>44-C</v>
          </cell>
          <cell r="D139" t="str">
            <v>00032</v>
          </cell>
        </row>
        <row r="140">
          <cell r="B140" t="str">
            <v>長谷雄敏</v>
          </cell>
          <cell r="C140" t="str">
            <v>44-C</v>
          </cell>
          <cell r="D140" t="str">
            <v>00033</v>
          </cell>
        </row>
        <row r="141">
          <cell r="B141" t="str">
            <v>津末大作</v>
          </cell>
          <cell r="C141" t="str">
            <v>44-C</v>
          </cell>
          <cell r="D141" t="str">
            <v>00035</v>
          </cell>
        </row>
        <row r="142">
          <cell r="B142" t="str">
            <v>川島　博光</v>
          </cell>
          <cell r="C142" t="str">
            <v>44-C</v>
          </cell>
          <cell r="D142" t="str">
            <v>00046</v>
          </cell>
        </row>
        <row r="143">
          <cell r="B143" t="str">
            <v>坂本　千明</v>
          </cell>
          <cell r="C143" t="str">
            <v>44-C</v>
          </cell>
          <cell r="D143" t="str">
            <v>00050</v>
          </cell>
        </row>
        <row r="144">
          <cell r="B144" t="str">
            <v>三﨑　克美</v>
          </cell>
          <cell r="C144" t="str">
            <v>44-C</v>
          </cell>
          <cell r="D144" t="str">
            <v>00051</v>
          </cell>
        </row>
        <row r="145">
          <cell r="B145" t="str">
            <v>後藤　奉成</v>
          </cell>
          <cell r="C145" t="str">
            <v>44-C</v>
          </cell>
          <cell r="D145" t="str">
            <v>00056</v>
          </cell>
        </row>
        <row r="146">
          <cell r="B146" t="str">
            <v>古門　良隆</v>
          </cell>
          <cell r="C146" t="str">
            <v>44-C</v>
          </cell>
          <cell r="D146" t="str">
            <v>00057</v>
          </cell>
        </row>
        <row r="147">
          <cell r="B147" t="str">
            <v>橋本　拓人</v>
          </cell>
          <cell r="C147" t="str">
            <v>44-C</v>
          </cell>
          <cell r="D147" t="str">
            <v>00077</v>
          </cell>
        </row>
        <row r="148">
          <cell r="B148" t="str">
            <v>上野　正夫</v>
          </cell>
          <cell r="C148" t="str">
            <v>44-C</v>
          </cell>
          <cell r="D148" t="str">
            <v>00080</v>
          </cell>
        </row>
        <row r="149">
          <cell r="B149" t="str">
            <v>平岡　和也</v>
          </cell>
          <cell r="C149" t="str">
            <v>44-C</v>
          </cell>
          <cell r="D149" t="str">
            <v>00081</v>
          </cell>
        </row>
        <row r="150">
          <cell r="B150" t="str">
            <v>犬山　裕仁</v>
          </cell>
          <cell r="C150" t="str">
            <v>44-H</v>
          </cell>
          <cell r="D150" t="str">
            <v>01043</v>
          </cell>
        </row>
        <row r="151">
          <cell r="B151" t="str">
            <v>髙畠　康希</v>
          </cell>
          <cell r="C151" t="str">
            <v>44-H</v>
          </cell>
          <cell r="D151" t="str">
            <v>01044</v>
          </cell>
        </row>
        <row r="152">
          <cell r="B152" t="str">
            <v>殿畑　乃亜</v>
          </cell>
          <cell r="C152" t="str">
            <v>44-H</v>
          </cell>
          <cell r="D152" t="str">
            <v>01045</v>
          </cell>
        </row>
        <row r="153">
          <cell r="B153" t="str">
            <v>飯野　陽</v>
          </cell>
          <cell r="C153" t="str">
            <v>44-H</v>
          </cell>
          <cell r="D153" t="str">
            <v>01046</v>
          </cell>
        </row>
        <row r="154">
          <cell r="B154" t="str">
            <v>河野　陽向</v>
          </cell>
          <cell r="C154" t="str">
            <v>44-H</v>
          </cell>
          <cell r="D154" t="str">
            <v>01047</v>
          </cell>
        </row>
        <row r="155">
          <cell r="B155" t="str">
            <v>黒﨑　凌我</v>
          </cell>
          <cell r="C155" t="str">
            <v>44-H</v>
          </cell>
          <cell r="D155" t="str">
            <v>01048</v>
          </cell>
        </row>
        <row r="156">
          <cell r="B156" t="str">
            <v>児玉　海</v>
          </cell>
          <cell r="C156" t="str">
            <v>44-H</v>
          </cell>
          <cell r="D156" t="str">
            <v>01049</v>
          </cell>
        </row>
        <row r="157">
          <cell r="B157" t="str">
            <v>城谷　和弥</v>
          </cell>
          <cell r="C157" t="str">
            <v>44-H</v>
          </cell>
          <cell r="D157" t="str">
            <v>01050</v>
          </cell>
        </row>
        <row r="158">
          <cell r="B158" t="str">
            <v>中尾　香女</v>
          </cell>
          <cell r="C158" t="str">
            <v>44-H</v>
          </cell>
          <cell r="D158" t="str">
            <v>01051</v>
          </cell>
        </row>
        <row r="159">
          <cell r="B159" t="str">
            <v>木下　和士</v>
          </cell>
          <cell r="C159" t="str">
            <v>44-H</v>
          </cell>
          <cell r="D159" t="str">
            <v>01052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リーグ公認申請書"/>
      <sheetName val="リーグ公認料計算書（県連用）"/>
      <sheetName val="リーグ公認料計算書(協会用)"/>
      <sheetName val="リーグ参加者名簿"/>
      <sheetName val="ＪＢ個人競技記録報告書"/>
      <sheetName val="リーグ公認料計算書（協会用７月以降）"/>
      <sheetName val="会場"/>
    </sheetNames>
    <sheetDataSet>
      <sheetData sheetId="0">
        <row r="38">
          <cell r="H38" t="str">
            <v>中野　晴夫</v>
          </cell>
        </row>
      </sheetData>
      <sheetData sheetId="1" refreshError="1"/>
      <sheetData sheetId="2" refreshError="1"/>
      <sheetData sheetId="3" refreshError="1"/>
      <sheetData sheetId="4"/>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F5A4-94C3-47AA-AC09-9818BD1F00D8}">
  <dimension ref="A1:T52"/>
  <sheetViews>
    <sheetView tabSelected="1" view="pageBreakPreview" topLeftCell="A19" zoomScaleNormal="70" zoomScaleSheetLayoutView="100" workbookViewId="0">
      <selection activeCell="F36" sqref="F36"/>
    </sheetView>
  </sheetViews>
  <sheetFormatPr defaultRowHeight="13.5" x14ac:dyDescent="0.4"/>
  <cols>
    <col min="1" max="1" width="10.25" style="1" customWidth="1"/>
    <col min="2" max="2" width="11.625" style="1" customWidth="1"/>
    <col min="3" max="3" width="25.625" style="2" customWidth="1"/>
    <col min="4" max="4" width="4.75" style="2" customWidth="1"/>
    <col min="5" max="5" width="5.75" style="2" customWidth="1"/>
    <col min="6" max="6" width="13.375" style="2" customWidth="1"/>
    <col min="7" max="7" width="11.375" style="2" customWidth="1"/>
    <col min="8" max="8" width="13.375" style="2" customWidth="1"/>
    <col min="9" max="10" width="9" style="2"/>
    <col min="11" max="11" width="9" style="2" customWidth="1"/>
    <col min="12" max="256" width="9" style="2"/>
    <col min="257" max="257" width="10.25" style="2" customWidth="1"/>
    <col min="258" max="258" width="11.625" style="2" bestFit="1" customWidth="1"/>
    <col min="259" max="259" width="25.625" style="2" customWidth="1"/>
    <col min="260" max="260" width="4.75" style="2" customWidth="1"/>
    <col min="261" max="261" width="5.75" style="2" customWidth="1"/>
    <col min="262" max="262" width="13.375" style="2" customWidth="1"/>
    <col min="263" max="263" width="11.375" style="2" customWidth="1"/>
    <col min="264" max="264" width="13.375" style="2" customWidth="1"/>
    <col min="265" max="512" width="9" style="2"/>
    <col min="513" max="513" width="10.25" style="2" customWidth="1"/>
    <col min="514" max="514" width="11.625" style="2" bestFit="1" customWidth="1"/>
    <col min="515" max="515" width="25.625" style="2" customWidth="1"/>
    <col min="516" max="516" width="4.75" style="2" customWidth="1"/>
    <col min="517" max="517" width="5.75" style="2" customWidth="1"/>
    <col min="518" max="518" width="13.375" style="2" customWidth="1"/>
    <col min="519" max="519" width="11.375" style="2" customWidth="1"/>
    <col min="520" max="520" width="13.375" style="2" customWidth="1"/>
    <col min="521" max="768" width="9" style="2"/>
    <col min="769" max="769" width="10.25" style="2" customWidth="1"/>
    <col min="770" max="770" width="11.625" style="2" bestFit="1" customWidth="1"/>
    <col min="771" max="771" width="25.625" style="2" customWidth="1"/>
    <col min="772" max="772" width="4.75" style="2" customWidth="1"/>
    <col min="773" max="773" width="5.75" style="2" customWidth="1"/>
    <col min="774" max="774" width="13.375" style="2" customWidth="1"/>
    <col min="775" max="775" width="11.375" style="2" customWidth="1"/>
    <col min="776" max="776" width="13.375" style="2" customWidth="1"/>
    <col min="777" max="1024" width="9" style="2"/>
    <col min="1025" max="1025" width="10.25" style="2" customWidth="1"/>
    <col min="1026" max="1026" width="11.625" style="2" bestFit="1" customWidth="1"/>
    <col min="1027" max="1027" width="25.625" style="2" customWidth="1"/>
    <col min="1028" max="1028" width="4.75" style="2" customWidth="1"/>
    <col min="1029" max="1029" width="5.75" style="2" customWidth="1"/>
    <col min="1030" max="1030" width="13.375" style="2" customWidth="1"/>
    <col min="1031" max="1031" width="11.375" style="2" customWidth="1"/>
    <col min="1032" max="1032" width="13.375" style="2" customWidth="1"/>
    <col min="1033" max="1280" width="9" style="2"/>
    <col min="1281" max="1281" width="10.25" style="2" customWidth="1"/>
    <col min="1282" max="1282" width="11.625" style="2" bestFit="1" customWidth="1"/>
    <col min="1283" max="1283" width="25.625" style="2" customWidth="1"/>
    <col min="1284" max="1284" width="4.75" style="2" customWidth="1"/>
    <col min="1285" max="1285" width="5.75" style="2" customWidth="1"/>
    <col min="1286" max="1286" width="13.375" style="2" customWidth="1"/>
    <col min="1287" max="1287" width="11.375" style="2" customWidth="1"/>
    <col min="1288" max="1288" width="13.375" style="2" customWidth="1"/>
    <col min="1289" max="1536" width="9" style="2"/>
    <col min="1537" max="1537" width="10.25" style="2" customWidth="1"/>
    <col min="1538" max="1538" width="11.625" style="2" bestFit="1" customWidth="1"/>
    <col min="1539" max="1539" width="25.625" style="2" customWidth="1"/>
    <col min="1540" max="1540" width="4.75" style="2" customWidth="1"/>
    <col min="1541" max="1541" width="5.75" style="2" customWidth="1"/>
    <col min="1542" max="1542" width="13.375" style="2" customWidth="1"/>
    <col min="1543" max="1543" width="11.375" style="2" customWidth="1"/>
    <col min="1544" max="1544" width="13.375" style="2" customWidth="1"/>
    <col min="1545" max="1792" width="9" style="2"/>
    <col min="1793" max="1793" width="10.25" style="2" customWidth="1"/>
    <col min="1794" max="1794" width="11.625" style="2" bestFit="1" customWidth="1"/>
    <col min="1795" max="1795" width="25.625" style="2" customWidth="1"/>
    <col min="1796" max="1796" width="4.75" style="2" customWidth="1"/>
    <col min="1797" max="1797" width="5.75" style="2" customWidth="1"/>
    <col min="1798" max="1798" width="13.375" style="2" customWidth="1"/>
    <col min="1799" max="1799" width="11.375" style="2" customWidth="1"/>
    <col min="1800" max="1800" width="13.375" style="2" customWidth="1"/>
    <col min="1801" max="2048" width="9" style="2"/>
    <col min="2049" max="2049" width="10.25" style="2" customWidth="1"/>
    <col min="2050" max="2050" width="11.625" style="2" bestFit="1" customWidth="1"/>
    <col min="2051" max="2051" width="25.625" style="2" customWidth="1"/>
    <col min="2052" max="2052" width="4.75" style="2" customWidth="1"/>
    <col min="2053" max="2053" width="5.75" style="2" customWidth="1"/>
    <col min="2054" max="2054" width="13.375" style="2" customWidth="1"/>
    <col min="2055" max="2055" width="11.375" style="2" customWidth="1"/>
    <col min="2056" max="2056" width="13.375" style="2" customWidth="1"/>
    <col min="2057" max="2304" width="9" style="2"/>
    <col min="2305" max="2305" width="10.25" style="2" customWidth="1"/>
    <col min="2306" max="2306" width="11.625" style="2" bestFit="1" customWidth="1"/>
    <col min="2307" max="2307" width="25.625" style="2" customWidth="1"/>
    <col min="2308" max="2308" width="4.75" style="2" customWidth="1"/>
    <col min="2309" max="2309" width="5.75" style="2" customWidth="1"/>
    <col min="2310" max="2310" width="13.375" style="2" customWidth="1"/>
    <col min="2311" max="2311" width="11.375" style="2" customWidth="1"/>
    <col min="2312" max="2312" width="13.375" style="2" customWidth="1"/>
    <col min="2313" max="2560" width="9" style="2"/>
    <col min="2561" max="2561" width="10.25" style="2" customWidth="1"/>
    <col min="2562" max="2562" width="11.625" style="2" bestFit="1" customWidth="1"/>
    <col min="2563" max="2563" width="25.625" style="2" customWidth="1"/>
    <col min="2564" max="2564" width="4.75" style="2" customWidth="1"/>
    <col min="2565" max="2565" width="5.75" style="2" customWidth="1"/>
    <col min="2566" max="2566" width="13.375" style="2" customWidth="1"/>
    <col min="2567" max="2567" width="11.375" style="2" customWidth="1"/>
    <col min="2568" max="2568" width="13.375" style="2" customWidth="1"/>
    <col min="2569" max="2816" width="9" style="2"/>
    <col min="2817" max="2817" width="10.25" style="2" customWidth="1"/>
    <col min="2818" max="2818" width="11.625" style="2" bestFit="1" customWidth="1"/>
    <col min="2819" max="2819" width="25.625" style="2" customWidth="1"/>
    <col min="2820" max="2820" width="4.75" style="2" customWidth="1"/>
    <col min="2821" max="2821" width="5.75" style="2" customWidth="1"/>
    <col min="2822" max="2822" width="13.375" style="2" customWidth="1"/>
    <col min="2823" max="2823" width="11.375" style="2" customWidth="1"/>
    <col min="2824" max="2824" width="13.375" style="2" customWidth="1"/>
    <col min="2825" max="3072" width="9" style="2"/>
    <col min="3073" max="3073" width="10.25" style="2" customWidth="1"/>
    <col min="3074" max="3074" width="11.625" style="2" bestFit="1" customWidth="1"/>
    <col min="3075" max="3075" width="25.625" style="2" customWidth="1"/>
    <col min="3076" max="3076" width="4.75" style="2" customWidth="1"/>
    <col min="3077" max="3077" width="5.75" style="2" customWidth="1"/>
    <col min="3078" max="3078" width="13.375" style="2" customWidth="1"/>
    <col min="3079" max="3079" width="11.375" style="2" customWidth="1"/>
    <col min="3080" max="3080" width="13.375" style="2" customWidth="1"/>
    <col min="3081" max="3328" width="9" style="2"/>
    <col min="3329" max="3329" width="10.25" style="2" customWidth="1"/>
    <col min="3330" max="3330" width="11.625" style="2" bestFit="1" customWidth="1"/>
    <col min="3331" max="3331" width="25.625" style="2" customWidth="1"/>
    <col min="3332" max="3332" width="4.75" style="2" customWidth="1"/>
    <col min="3333" max="3333" width="5.75" style="2" customWidth="1"/>
    <col min="3334" max="3334" width="13.375" style="2" customWidth="1"/>
    <col min="3335" max="3335" width="11.375" style="2" customWidth="1"/>
    <col min="3336" max="3336" width="13.375" style="2" customWidth="1"/>
    <col min="3337" max="3584" width="9" style="2"/>
    <col min="3585" max="3585" width="10.25" style="2" customWidth="1"/>
    <col min="3586" max="3586" width="11.625" style="2" bestFit="1" customWidth="1"/>
    <col min="3587" max="3587" width="25.625" style="2" customWidth="1"/>
    <col min="3588" max="3588" width="4.75" style="2" customWidth="1"/>
    <col min="3589" max="3589" width="5.75" style="2" customWidth="1"/>
    <col min="3590" max="3590" width="13.375" style="2" customWidth="1"/>
    <col min="3591" max="3591" width="11.375" style="2" customWidth="1"/>
    <col min="3592" max="3592" width="13.375" style="2" customWidth="1"/>
    <col min="3593" max="3840" width="9" style="2"/>
    <col min="3841" max="3841" width="10.25" style="2" customWidth="1"/>
    <col min="3842" max="3842" width="11.625" style="2" bestFit="1" customWidth="1"/>
    <col min="3843" max="3843" width="25.625" style="2" customWidth="1"/>
    <col min="3844" max="3844" width="4.75" style="2" customWidth="1"/>
    <col min="3845" max="3845" width="5.75" style="2" customWidth="1"/>
    <col min="3846" max="3846" width="13.375" style="2" customWidth="1"/>
    <col min="3847" max="3847" width="11.375" style="2" customWidth="1"/>
    <col min="3848" max="3848" width="13.375" style="2" customWidth="1"/>
    <col min="3849" max="4096" width="9" style="2"/>
    <col min="4097" max="4097" width="10.25" style="2" customWidth="1"/>
    <col min="4098" max="4098" width="11.625" style="2" bestFit="1" customWidth="1"/>
    <col min="4099" max="4099" width="25.625" style="2" customWidth="1"/>
    <col min="4100" max="4100" width="4.75" style="2" customWidth="1"/>
    <col min="4101" max="4101" width="5.75" style="2" customWidth="1"/>
    <col min="4102" max="4102" width="13.375" style="2" customWidth="1"/>
    <col min="4103" max="4103" width="11.375" style="2" customWidth="1"/>
    <col min="4104" max="4104" width="13.375" style="2" customWidth="1"/>
    <col min="4105" max="4352" width="9" style="2"/>
    <col min="4353" max="4353" width="10.25" style="2" customWidth="1"/>
    <col min="4354" max="4354" width="11.625" style="2" bestFit="1" customWidth="1"/>
    <col min="4355" max="4355" width="25.625" style="2" customWidth="1"/>
    <col min="4356" max="4356" width="4.75" style="2" customWidth="1"/>
    <col min="4357" max="4357" width="5.75" style="2" customWidth="1"/>
    <col min="4358" max="4358" width="13.375" style="2" customWidth="1"/>
    <col min="4359" max="4359" width="11.375" style="2" customWidth="1"/>
    <col min="4360" max="4360" width="13.375" style="2" customWidth="1"/>
    <col min="4361" max="4608" width="9" style="2"/>
    <col min="4609" max="4609" width="10.25" style="2" customWidth="1"/>
    <col min="4610" max="4610" width="11.625" style="2" bestFit="1" customWidth="1"/>
    <col min="4611" max="4611" width="25.625" style="2" customWidth="1"/>
    <col min="4612" max="4612" width="4.75" style="2" customWidth="1"/>
    <col min="4613" max="4613" width="5.75" style="2" customWidth="1"/>
    <col min="4614" max="4614" width="13.375" style="2" customWidth="1"/>
    <col min="4615" max="4615" width="11.375" style="2" customWidth="1"/>
    <col min="4616" max="4616" width="13.375" style="2" customWidth="1"/>
    <col min="4617" max="4864" width="9" style="2"/>
    <col min="4865" max="4865" width="10.25" style="2" customWidth="1"/>
    <col min="4866" max="4866" width="11.625" style="2" bestFit="1" customWidth="1"/>
    <col min="4867" max="4867" width="25.625" style="2" customWidth="1"/>
    <col min="4868" max="4868" width="4.75" style="2" customWidth="1"/>
    <col min="4869" max="4869" width="5.75" style="2" customWidth="1"/>
    <col min="4870" max="4870" width="13.375" style="2" customWidth="1"/>
    <col min="4871" max="4871" width="11.375" style="2" customWidth="1"/>
    <col min="4872" max="4872" width="13.375" style="2" customWidth="1"/>
    <col min="4873" max="5120" width="9" style="2"/>
    <col min="5121" max="5121" width="10.25" style="2" customWidth="1"/>
    <col min="5122" max="5122" width="11.625" style="2" bestFit="1" customWidth="1"/>
    <col min="5123" max="5123" width="25.625" style="2" customWidth="1"/>
    <col min="5124" max="5124" width="4.75" style="2" customWidth="1"/>
    <col min="5125" max="5125" width="5.75" style="2" customWidth="1"/>
    <col min="5126" max="5126" width="13.375" style="2" customWidth="1"/>
    <col min="5127" max="5127" width="11.375" style="2" customWidth="1"/>
    <col min="5128" max="5128" width="13.375" style="2" customWidth="1"/>
    <col min="5129" max="5376" width="9" style="2"/>
    <col min="5377" max="5377" width="10.25" style="2" customWidth="1"/>
    <col min="5378" max="5378" width="11.625" style="2" bestFit="1" customWidth="1"/>
    <col min="5379" max="5379" width="25.625" style="2" customWidth="1"/>
    <col min="5380" max="5380" width="4.75" style="2" customWidth="1"/>
    <col min="5381" max="5381" width="5.75" style="2" customWidth="1"/>
    <col min="5382" max="5382" width="13.375" style="2" customWidth="1"/>
    <col min="5383" max="5383" width="11.375" style="2" customWidth="1"/>
    <col min="5384" max="5384" width="13.375" style="2" customWidth="1"/>
    <col min="5385" max="5632" width="9" style="2"/>
    <col min="5633" max="5633" width="10.25" style="2" customWidth="1"/>
    <col min="5634" max="5634" width="11.625" style="2" bestFit="1" customWidth="1"/>
    <col min="5635" max="5635" width="25.625" style="2" customWidth="1"/>
    <col min="5636" max="5636" width="4.75" style="2" customWidth="1"/>
    <col min="5637" max="5637" width="5.75" style="2" customWidth="1"/>
    <col min="5638" max="5638" width="13.375" style="2" customWidth="1"/>
    <col min="5639" max="5639" width="11.375" style="2" customWidth="1"/>
    <col min="5640" max="5640" width="13.375" style="2" customWidth="1"/>
    <col min="5641" max="5888" width="9" style="2"/>
    <col min="5889" max="5889" width="10.25" style="2" customWidth="1"/>
    <col min="5890" max="5890" width="11.625" style="2" bestFit="1" customWidth="1"/>
    <col min="5891" max="5891" width="25.625" style="2" customWidth="1"/>
    <col min="5892" max="5892" width="4.75" style="2" customWidth="1"/>
    <col min="5893" max="5893" width="5.75" style="2" customWidth="1"/>
    <col min="5894" max="5894" width="13.375" style="2" customWidth="1"/>
    <col min="5895" max="5895" width="11.375" style="2" customWidth="1"/>
    <col min="5896" max="5896" width="13.375" style="2" customWidth="1"/>
    <col min="5897" max="6144" width="9" style="2"/>
    <col min="6145" max="6145" width="10.25" style="2" customWidth="1"/>
    <col min="6146" max="6146" width="11.625" style="2" bestFit="1" customWidth="1"/>
    <col min="6147" max="6147" width="25.625" style="2" customWidth="1"/>
    <col min="6148" max="6148" width="4.75" style="2" customWidth="1"/>
    <col min="6149" max="6149" width="5.75" style="2" customWidth="1"/>
    <col min="6150" max="6150" width="13.375" style="2" customWidth="1"/>
    <col min="6151" max="6151" width="11.375" style="2" customWidth="1"/>
    <col min="6152" max="6152" width="13.375" style="2" customWidth="1"/>
    <col min="6153" max="6400" width="9" style="2"/>
    <col min="6401" max="6401" width="10.25" style="2" customWidth="1"/>
    <col min="6402" max="6402" width="11.625" style="2" bestFit="1" customWidth="1"/>
    <col min="6403" max="6403" width="25.625" style="2" customWidth="1"/>
    <col min="6404" max="6404" width="4.75" style="2" customWidth="1"/>
    <col min="6405" max="6405" width="5.75" style="2" customWidth="1"/>
    <col min="6406" max="6406" width="13.375" style="2" customWidth="1"/>
    <col min="6407" max="6407" width="11.375" style="2" customWidth="1"/>
    <col min="6408" max="6408" width="13.375" style="2" customWidth="1"/>
    <col min="6409" max="6656" width="9" style="2"/>
    <col min="6657" max="6657" width="10.25" style="2" customWidth="1"/>
    <col min="6658" max="6658" width="11.625" style="2" bestFit="1" customWidth="1"/>
    <col min="6659" max="6659" width="25.625" style="2" customWidth="1"/>
    <col min="6660" max="6660" width="4.75" style="2" customWidth="1"/>
    <col min="6661" max="6661" width="5.75" style="2" customWidth="1"/>
    <col min="6662" max="6662" width="13.375" style="2" customWidth="1"/>
    <col min="6663" max="6663" width="11.375" style="2" customWidth="1"/>
    <col min="6664" max="6664" width="13.375" style="2" customWidth="1"/>
    <col min="6665" max="6912" width="9" style="2"/>
    <col min="6913" max="6913" width="10.25" style="2" customWidth="1"/>
    <col min="6914" max="6914" width="11.625" style="2" bestFit="1" customWidth="1"/>
    <col min="6915" max="6915" width="25.625" style="2" customWidth="1"/>
    <col min="6916" max="6916" width="4.75" style="2" customWidth="1"/>
    <col min="6917" max="6917" width="5.75" style="2" customWidth="1"/>
    <col min="6918" max="6918" width="13.375" style="2" customWidth="1"/>
    <col min="6919" max="6919" width="11.375" style="2" customWidth="1"/>
    <col min="6920" max="6920" width="13.375" style="2" customWidth="1"/>
    <col min="6921" max="7168" width="9" style="2"/>
    <col min="7169" max="7169" width="10.25" style="2" customWidth="1"/>
    <col min="7170" max="7170" width="11.625" style="2" bestFit="1" customWidth="1"/>
    <col min="7171" max="7171" width="25.625" style="2" customWidth="1"/>
    <col min="7172" max="7172" width="4.75" style="2" customWidth="1"/>
    <col min="7173" max="7173" width="5.75" style="2" customWidth="1"/>
    <col min="7174" max="7174" width="13.375" style="2" customWidth="1"/>
    <col min="7175" max="7175" width="11.375" style="2" customWidth="1"/>
    <col min="7176" max="7176" width="13.375" style="2" customWidth="1"/>
    <col min="7177" max="7424" width="9" style="2"/>
    <col min="7425" max="7425" width="10.25" style="2" customWidth="1"/>
    <col min="7426" max="7426" width="11.625" style="2" bestFit="1" customWidth="1"/>
    <col min="7427" max="7427" width="25.625" style="2" customWidth="1"/>
    <col min="7428" max="7428" width="4.75" style="2" customWidth="1"/>
    <col min="7429" max="7429" width="5.75" style="2" customWidth="1"/>
    <col min="7430" max="7430" width="13.375" style="2" customWidth="1"/>
    <col min="7431" max="7431" width="11.375" style="2" customWidth="1"/>
    <col min="7432" max="7432" width="13.375" style="2" customWidth="1"/>
    <col min="7433" max="7680" width="9" style="2"/>
    <col min="7681" max="7681" width="10.25" style="2" customWidth="1"/>
    <col min="7682" max="7682" width="11.625" style="2" bestFit="1" customWidth="1"/>
    <col min="7683" max="7683" width="25.625" style="2" customWidth="1"/>
    <col min="7684" max="7684" width="4.75" style="2" customWidth="1"/>
    <col min="7685" max="7685" width="5.75" style="2" customWidth="1"/>
    <col min="7686" max="7686" width="13.375" style="2" customWidth="1"/>
    <col min="7687" max="7687" width="11.375" style="2" customWidth="1"/>
    <col min="7688" max="7688" width="13.375" style="2" customWidth="1"/>
    <col min="7689" max="7936" width="9" style="2"/>
    <col min="7937" max="7937" width="10.25" style="2" customWidth="1"/>
    <col min="7938" max="7938" width="11.625" style="2" bestFit="1" customWidth="1"/>
    <col min="7939" max="7939" width="25.625" style="2" customWidth="1"/>
    <col min="7940" max="7940" width="4.75" style="2" customWidth="1"/>
    <col min="7941" max="7941" width="5.75" style="2" customWidth="1"/>
    <col min="7942" max="7942" width="13.375" style="2" customWidth="1"/>
    <col min="7943" max="7943" width="11.375" style="2" customWidth="1"/>
    <col min="7944" max="7944" width="13.375" style="2" customWidth="1"/>
    <col min="7945" max="8192" width="9" style="2"/>
    <col min="8193" max="8193" width="10.25" style="2" customWidth="1"/>
    <col min="8194" max="8194" width="11.625" style="2" bestFit="1" customWidth="1"/>
    <col min="8195" max="8195" width="25.625" style="2" customWidth="1"/>
    <col min="8196" max="8196" width="4.75" style="2" customWidth="1"/>
    <col min="8197" max="8197" width="5.75" style="2" customWidth="1"/>
    <col min="8198" max="8198" width="13.375" style="2" customWidth="1"/>
    <col min="8199" max="8199" width="11.375" style="2" customWidth="1"/>
    <col min="8200" max="8200" width="13.375" style="2" customWidth="1"/>
    <col min="8201" max="8448" width="9" style="2"/>
    <col min="8449" max="8449" width="10.25" style="2" customWidth="1"/>
    <col min="8450" max="8450" width="11.625" style="2" bestFit="1" customWidth="1"/>
    <col min="8451" max="8451" width="25.625" style="2" customWidth="1"/>
    <col min="8452" max="8452" width="4.75" style="2" customWidth="1"/>
    <col min="8453" max="8453" width="5.75" style="2" customWidth="1"/>
    <col min="8454" max="8454" width="13.375" style="2" customWidth="1"/>
    <col min="8455" max="8455" width="11.375" style="2" customWidth="1"/>
    <col min="8456" max="8456" width="13.375" style="2" customWidth="1"/>
    <col min="8457" max="8704" width="9" style="2"/>
    <col min="8705" max="8705" width="10.25" style="2" customWidth="1"/>
    <col min="8706" max="8706" width="11.625" style="2" bestFit="1" customWidth="1"/>
    <col min="8707" max="8707" width="25.625" style="2" customWidth="1"/>
    <col min="8708" max="8708" width="4.75" style="2" customWidth="1"/>
    <col min="8709" max="8709" width="5.75" style="2" customWidth="1"/>
    <col min="8710" max="8710" width="13.375" style="2" customWidth="1"/>
    <col min="8711" max="8711" width="11.375" style="2" customWidth="1"/>
    <col min="8712" max="8712" width="13.375" style="2" customWidth="1"/>
    <col min="8713" max="8960" width="9" style="2"/>
    <col min="8961" max="8961" width="10.25" style="2" customWidth="1"/>
    <col min="8962" max="8962" width="11.625" style="2" bestFit="1" customWidth="1"/>
    <col min="8963" max="8963" width="25.625" style="2" customWidth="1"/>
    <col min="8964" max="8964" width="4.75" style="2" customWidth="1"/>
    <col min="8965" max="8965" width="5.75" style="2" customWidth="1"/>
    <col min="8966" max="8966" width="13.375" style="2" customWidth="1"/>
    <col min="8967" max="8967" width="11.375" style="2" customWidth="1"/>
    <col min="8968" max="8968" width="13.375" style="2" customWidth="1"/>
    <col min="8969" max="9216" width="9" style="2"/>
    <col min="9217" max="9217" width="10.25" style="2" customWidth="1"/>
    <col min="9218" max="9218" width="11.625" style="2" bestFit="1" customWidth="1"/>
    <col min="9219" max="9219" width="25.625" style="2" customWidth="1"/>
    <col min="9220" max="9220" width="4.75" style="2" customWidth="1"/>
    <col min="9221" max="9221" width="5.75" style="2" customWidth="1"/>
    <col min="9222" max="9222" width="13.375" style="2" customWidth="1"/>
    <col min="9223" max="9223" width="11.375" style="2" customWidth="1"/>
    <col min="9224" max="9224" width="13.375" style="2" customWidth="1"/>
    <col min="9225" max="9472" width="9" style="2"/>
    <col min="9473" max="9473" width="10.25" style="2" customWidth="1"/>
    <col min="9474" max="9474" width="11.625" style="2" bestFit="1" customWidth="1"/>
    <col min="9475" max="9475" width="25.625" style="2" customWidth="1"/>
    <col min="9476" max="9476" width="4.75" style="2" customWidth="1"/>
    <col min="9477" max="9477" width="5.75" style="2" customWidth="1"/>
    <col min="9478" max="9478" width="13.375" style="2" customWidth="1"/>
    <col min="9479" max="9479" width="11.375" style="2" customWidth="1"/>
    <col min="9480" max="9480" width="13.375" style="2" customWidth="1"/>
    <col min="9481" max="9728" width="9" style="2"/>
    <col min="9729" max="9729" width="10.25" style="2" customWidth="1"/>
    <col min="9730" max="9730" width="11.625" style="2" bestFit="1" customWidth="1"/>
    <col min="9731" max="9731" width="25.625" style="2" customWidth="1"/>
    <col min="9732" max="9732" width="4.75" style="2" customWidth="1"/>
    <col min="9733" max="9733" width="5.75" style="2" customWidth="1"/>
    <col min="9734" max="9734" width="13.375" style="2" customWidth="1"/>
    <col min="9735" max="9735" width="11.375" style="2" customWidth="1"/>
    <col min="9736" max="9736" width="13.375" style="2" customWidth="1"/>
    <col min="9737" max="9984" width="9" style="2"/>
    <col min="9985" max="9985" width="10.25" style="2" customWidth="1"/>
    <col min="9986" max="9986" width="11.625" style="2" bestFit="1" customWidth="1"/>
    <col min="9987" max="9987" width="25.625" style="2" customWidth="1"/>
    <col min="9988" max="9988" width="4.75" style="2" customWidth="1"/>
    <col min="9989" max="9989" width="5.75" style="2" customWidth="1"/>
    <col min="9990" max="9990" width="13.375" style="2" customWidth="1"/>
    <col min="9991" max="9991" width="11.375" style="2" customWidth="1"/>
    <col min="9992" max="9992" width="13.375" style="2" customWidth="1"/>
    <col min="9993" max="10240" width="9" style="2"/>
    <col min="10241" max="10241" width="10.25" style="2" customWidth="1"/>
    <col min="10242" max="10242" width="11.625" style="2" bestFit="1" customWidth="1"/>
    <col min="10243" max="10243" width="25.625" style="2" customWidth="1"/>
    <col min="10244" max="10244" width="4.75" style="2" customWidth="1"/>
    <col min="10245" max="10245" width="5.75" style="2" customWidth="1"/>
    <col min="10246" max="10246" width="13.375" style="2" customWidth="1"/>
    <col min="10247" max="10247" width="11.375" style="2" customWidth="1"/>
    <col min="10248" max="10248" width="13.375" style="2" customWidth="1"/>
    <col min="10249" max="10496" width="9" style="2"/>
    <col min="10497" max="10497" width="10.25" style="2" customWidth="1"/>
    <col min="10498" max="10498" width="11.625" style="2" bestFit="1" customWidth="1"/>
    <col min="10499" max="10499" width="25.625" style="2" customWidth="1"/>
    <col min="10500" max="10500" width="4.75" style="2" customWidth="1"/>
    <col min="10501" max="10501" width="5.75" style="2" customWidth="1"/>
    <col min="10502" max="10502" width="13.375" style="2" customWidth="1"/>
    <col min="10503" max="10503" width="11.375" style="2" customWidth="1"/>
    <col min="10504" max="10504" width="13.375" style="2" customWidth="1"/>
    <col min="10505" max="10752" width="9" style="2"/>
    <col min="10753" max="10753" width="10.25" style="2" customWidth="1"/>
    <col min="10754" max="10754" width="11.625" style="2" bestFit="1" customWidth="1"/>
    <col min="10755" max="10755" width="25.625" style="2" customWidth="1"/>
    <col min="10756" max="10756" width="4.75" style="2" customWidth="1"/>
    <col min="10757" max="10757" width="5.75" style="2" customWidth="1"/>
    <col min="10758" max="10758" width="13.375" style="2" customWidth="1"/>
    <col min="10759" max="10759" width="11.375" style="2" customWidth="1"/>
    <col min="10760" max="10760" width="13.375" style="2" customWidth="1"/>
    <col min="10761" max="11008" width="9" style="2"/>
    <col min="11009" max="11009" width="10.25" style="2" customWidth="1"/>
    <col min="11010" max="11010" width="11.625" style="2" bestFit="1" customWidth="1"/>
    <col min="11011" max="11011" width="25.625" style="2" customWidth="1"/>
    <col min="11012" max="11012" width="4.75" style="2" customWidth="1"/>
    <col min="11013" max="11013" width="5.75" style="2" customWidth="1"/>
    <col min="11014" max="11014" width="13.375" style="2" customWidth="1"/>
    <col min="11015" max="11015" width="11.375" style="2" customWidth="1"/>
    <col min="11016" max="11016" width="13.375" style="2" customWidth="1"/>
    <col min="11017" max="11264" width="9" style="2"/>
    <col min="11265" max="11265" width="10.25" style="2" customWidth="1"/>
    <col min="11266" max="11266" width="11.625" style="2" bestFit="1" customWidth="1"/>
    <col min="11267" max="11267" width="25.625" style="2" customWidth="1"/>
    <col min="11268" max="11268" width="4.75" style="2" customWidth="1"/>
    <col min="11269" max="11269" width="5.75" style="2" customWidth="1"/>
    <col min="11270" max="11270" width="13.375" style="2" customWidth="1"/>
    <col min="11271" max="11271" width="11.375" style="2" customWidth="1"/>
    <col min="11272" max="11272" width="13.375" style="2" customWidth="1"/>
    <col min="11273" max="11520" width="9" style="2"/>
    <col min="11521" max="11521" width="10.25" style="2" customWidth="1"/>
    <col min="11522" max="11522" width="11.625" style="2" bestFit="1" customWidth="1"/>
    <col min="11523" max="11523" width="25.625" style="2" customWidth="1"/>
    <col min="11524" max="11524" width="4.75" style="2" customWidth="1"/>
    <col min="11525" max="11525" width="5.75" style="2" customWidth="1"/>
    <col min="11526" max="11526" width="13.375" style="2" customWidth="1"/>
    <col min="11527" max="11527" width="11.375" style="2" customWidth="1"/>
    <col min="11528" max="11528" width="13.375" style="2" customWidth="1"/>
    <col min="11529" max="11776" width="9" style="2"/>
    <col min="11777" max="11777" width="10.25" style="2" customWidth="1"/>
    <col min="11778" max="11778" width="11.625" style="2" bestFit="1" customWidth="1"/>
    <col min="11779" max="11779" width="25.625" style="2" customWidth="1"/>
    <col min="11780" max="11780" width="4.75" style="2" customWidth="1"/>
    <col min="11781" max="11781" width="5.75" style="2" customWidth="1"/>
    <col min="11782" max="11782" width="13.375" style="2" customWidth="1"/>
    <col min="11783" max="11783" width="11.375" style="2" customWidth="1"/>
    <col min="11784" max="11784" width="13.375" style="2" customWidth="1"/>
    <col min="11785" max="12032" width="9" style="2"/>
    <col min="12033" max="12033" width="10.25" style="2" customWidth="1"/>
    <col min="12034" max="12034" width="11.625" style="2" bestFit="1" customWidth="1"/>
    <col min="12035" max="12035" width="25.625" style="2" customWidth="1"/>
    <col min="12036" max="12036" width="4.75" style="2" customWidth="1"/>
    <col min="12037" max="12037" width="5.75" style="2" customWidth="1"/>
    <col min="12038" max="12038" width="13.375" style="2" customWidth="1"/>
    <col min="12039" max="12039" width="11.375" style="2" customWidth="1"/>
    <col min="12040" max="12040" width="13.375" style="2" customWidth="1"/>
    <col min="12041" max="12288" width="9" style="2"/>
    <col min="12289" max="12289" width="10.25" style="2" customWidth="1"/>
    <col min="12290" max="12290" width="11.625" style="2" bestFit="1" customWidth="1"/>
    <col min="12291" max="12291" width="25.625" style="2" customWidth="1"/>
    <col min="12292" max="12292" width="4.75" style="2" customWidth="1"/>
    <col min="12293" max="12293" width="5.75" style="2" customWidth="1"/>
    <col min="12294" max="12294" width="13.375" style="2" customWidth="1"/>
    <col min="12295" max="12295" width="11.375" style="2" customWidth="1"/>
    <col min="12296" max="12296" width="13.375" style="2" customWidth="1"/>
    <col min="12297" max="12544" width="9" style="2"/>
    <col min="12545" max="12545" width="10.25" style="2" customWidth="1"/>
    <col min="12546" max="12546" width="11.625" style="2" bestFit="1" customWidth="1"/>
    <col min="12547" max="12547" width="25.625" style="2" customWidth="1"/>
    <col min="12548" max="12548" width="4.75" style="2" customWidth="1"/>
    <col min="12549" max="12549" width="5.75" style="2" customWidth="1"/>
    <col min="12550" max="12550" width="13.375" style="2" customWidth="1"/>
    <col min="12551" max="12551" width="11.375" style="2" customWidth="1"/>
    <col min="12552" max="12552" width="13.375" style="2" customWidth="1"/>
    <col min="12553" max="12800" width="9" style="2"/>
    <col min="12801" max="12801" width="10.25" style="2" customWidth="1"/>
    <col min="12802" max="12802" width="11.625" style="2" bestFit="1" customWidth="1"/>
    <col min="12803" max="12803" width="25.625" style="2" customWidth="1"/>
    <col min="12804" max="12804" width="4.75" style="2" customWidth="1"/>
    <col min="12805" max="12805" width="5.75" style="2" customWidth="1"/>
    <col min="12806" max="12806" width="13.375" style="2" customWidth="1"/>
    <col min="12807" max="12807" width="11.375" style="2" customWidth="1"/>
    <col min="12808" max="12808" width="13.375" style="2" customWidth="1"/>
    <col min="12809" max="13056" width="9" style="2"/>
    <col min="13057" max="13057" width="10.25" style="2" customWidth="1"/>
    <col min="13058" max="13058" width="11.625" style="2" bestFit="1" customWidth="1"/>
    <col min="13059" max="13059" width="25.625" style="2" customWidth="1"/>
    <col min="13060" max="13060" width="4.75" style="2" customWidth="1"/>
    <col min="13061" max="13061" width="5.75" style="2" customWidth="1"/>
    <col min="13062" max="13062" width="13.375" style="2" customWidth="1"/>
    <col min="13063" max="13063" width="11.375" style="2" customWidth="1"/>
    <col min="13064" max="13064" width="13.375" style="2" customWidth="1"/>
    <col min="13065" max="13312" width="9" style="2"/>
    <col min="13313" max="13313" width="10.25" style="2" customWidth="1"/>
    <col min="13314" max="13314" width="11.625" style="2" bestFit="1" customWidth="1"/>
    <col min="13315" max="13315" width="25.625" style="2" customWidth="1"/>
    <col min="13316" max="13316" width="4.75" style="2" customWidth="1"/>
    <col min="13317" max="13317" width="5.75" style="2" customWidth="1"/>
    <col min="13318" max="13318" width="13.375" style="2" customWidth="1"/>
    <col min="13319" max="13319" width="11.375" style="2" customWidth="1"/>
    <col min="13320" max="13320" width="13.375" style="2" customWidth="1"/>
    <col min="13321" max="13568" width="9" style="2"/>
    <col min="13569" max="13569" width="10.25" style="2" customWidth="1"/>
    <col min="13570" max="13570" width="11.625" style="2" bestFit="1" customWidth="1"/>
    <col min="13571" max="13571" width="25.625" style="2" customWidth="1"/>
    <col min="13572" max="13572" width="4.75" style="2" customWidth="1"/>
    <col min="13573" max="13573" width="5.75" style="2" customWidth="1"/>
    <col min="13574" max="13574" width="13.375" style="2" customWidth="1"/>
    <col min="13575" max="13575" width="11.375" style="2" customWidth="1"/>
    <col min="13576" max="13576" width="13.375" style="2" customWidth="1"/>
    <col min="13577" max="13824" width="9" style="2"/>
    <col min="13825" max="13825" width="10.25" style="2" customWidth="1"/>
    <col min="13826" max="13826" width="11.625" style="2" bestFit="1" customWidth="1"/>
    <col min="13827" max="13827" width="25.625" style="2" customWidth="1"/>
    <col min="13828" max="13828" width="4.75" style="2" customWidth="1"/>
    <col min="13829" max="13829" width="5.75" style="2" customWidth="1"/>
    <col min="13830" max="13830" width="13.375" style="2" customWidth="1"/>
    <col min="13831" max="13831" width="11.375" style="2" customWidth="1"/>
    <col min="13832" max="13832" width="13.375" style="2" customWidth="1"/>
    <col min="13833" max="14080" width="9" style="2"/>
    <col min="14081" max="14081" width="10.25" style="2" customWidth="1"/>
    <col min="14082" max="14082" width="11.625" style="2" bestFit="1" customWidth="1"/>
    <col min="14083" max="14083" width="25.625" style="2" customWidth="1"/>
    <col min="14084" max="14084" width="4.75" style="2" customWidth="1"/>
    <col min="14085" max="14085" width="5.75" style="2" customWidth="1"/>
    <col min="14086" max="14086" width="13.375" style="2" customWidth="1"/>
    <col min="14087" max="14087" width="11.375" style="2" customWidth="1"/>
    <col min="14088" max="14088" width="13.375" style="2" customWidth="1"/>
    <col min="14089" max="14336" width="9" style="2"/>
    <col min="14337" max="14337" width="10.25" style="2" customWidth="1"/>
    <col min="14338" max="14338" width="11.625" style="2" bestFit="1" customWidth="1"/>
    <col min="14339" max="14339" width="25.625" style="2" customWidth="1"/>
    <col min="14340" max="14340" width="4.75" style="2" customWidth="1"/>
    <col min="14341" max="14341" width="5.75" style="2" customWidth="1"/>
    <col min="14342" max="14342" width="13.375" style="2" customWidth="1"/>
    <col min="14343" max="14343" width="11.375" style="2" customWidth="1"/>
    <col min="14344" max="14344" width="13.375" style="2" customWidth="1"/>
    <col min="14345" max="14592" width="9" style="2"/>
    <col min="14593" max="14593" width="10.25" style="2" customWidth="1"/>
    <col min="14594" max="14594" width="11.625" style="2" bestFit="1" customWidth="1"/>
    <col min="14595" max="14595" width="25.625" style="2" customWidth="1"/>
    <col min="14596" max="14596" width="4.75" style="2" customWidth="1"/>
    <col min="14597" max="14597" width="5.75" style="2" customWidth="1"/>
    <col min="14598" max="14598" width="13.375" style="2" customWidth="1"/>
    <col min="14599" max="14599" width="11.375" style="2" customWidth="1"/>
    <col min="14600" max="14600" width="13.375" style="2" customWidth="1"/>
    <col min="14601" max="14848" width="9" style="2"/>
    <col min="14849" max="14849" width="10.25" style="2" customWidth="1"/>
    <col min="14850" max="14850" width="11.625" style="2" bestFit="1" customWidth="1"/>
    <col min="14851" max="14851" width="25.625" style="2" customWidth="1"/>
    <col min="14852" max="14852" width="4.75" style="2" customWidth="1"/>
    <col min="14853" max="14853" width="5.75" style="2" customWidth="1"/>
    <col min="14854" max="14854" width="13.375" style="2" customWidth="1"/>
    <col min="14855" max="14855" width="11.375" style="2" customWidth="1"/>
    <col min="14856" max="14856" width="13.375" style="2" customWidth="1"/>
    <col min="14857" max="15104" width="9" style="2"/>
    <col min="15105" max="15105" width="10.25" style="2" customWidth="1"/>
    <col min="15106" max="15106" width="11.625" style="2" bestFit="1" customWidth="1"/>
    <col min="15107" max="15107" width="25.625" style="2" customWidth="1"/>
    <col min="15108" max="15108" width="4.75" style="2" customWidth="1"/>
    <col min="15109" max="15109" width="5.75" style="2" customWidth="1"/>
    <col min="15110" max="15110" width="13.375" style="2" customWidth="1"/>
    <col min="15111" max="15111" width="11.375" style="2" customWidth="1"/>
    <col min="15112" max="15112" width="13.375" style="2" customWidth="1"/>
    <col min="15113" max="15360" width="9" style="2"/>
    <col min="15361" max="15361" width="10.25" style="2" customWidth="1"/>
    <col min="15362" max="15362" width="11.625" style="2" bestFit="1" customWidth="1"/>
    <col min="15363" max="15363" width="25.625" style="2" customWidth="1"/>
    <col min="15364" max="15364" width="4.75" style="2" customWidth="1"/>
    <col min="15365" max="15365" width="5.75" style="2" customWidth="1"/>
    <col min="15366" max="15366" width="13.375" style="2" customWidth="1"/>
    <col min="15367" max="15367" width="11.375" style="2" customWidth="1"/>
    <col min="15368" max="15368" width="13.375" style="2" customWidth="1"/>
    <col min="15369" max="15616" width="9" style="2"/>
    <col min="15617" max="15617" width="10.25" style="2" customWidth="1"/>
    <col min="15618" max="15618" width="11.625" style="2" bestFit="1" customWidth="1"/>
    <col min="15619" max="15619" width="25.625" style="2" customWidth="1"/>
    <col min="15620" max="15620" width="4.75" style="2" customWidth="1"/>
    <col min="15621" max="15621" width="5.75" style="2" customWidth="1"/>
    <col min="15622" max="15622" width="13.375" style="2" customWidth="1"/>
    <col min="15623" max="15623" width="11.375" style="2" customWidth="1"/>
    <col min="15624" max="15624" width="13.375" style="2" customWidth="1"/>
    <col min="15625" max="15872" width="9" style="2"/>
    <col min="15873" max="15873" width="10.25" style="2" customWidth="1"/>
    <col min="15874" max="15874" width="11.625" style="2" bestFit="1" customWidth="1"/>
    <col min="15875" max="15875" width="25.625" style="2" customWidth="1"/>
    <col min="15876" max="15876" width="4.75" style="2" customWidth="1"/>
    <col min="15877" max="15877" width="5.75" style="2" customWidth="1"/>
    <col min="15878" max="15878" width="13.375" style="2" customWidth="1"/>
    <col min="15879" max="15879" width="11.375" style="2" customWidth="1"/>
    <col min="15880" max="15880" width="13.375" style="2" customWidth="1"/>
    <col min="15881" max="16128" width="9" style="2"/>
    <col min="16129" max="16129" width="10.25" style="2" customWidth="1"/>
    <col min="16130" max="16130" width="11.625" style="2" bestFit="1" customWidth="1"/>
    <col min="16131" max="16131" width="25.625" style="2" customWidth="1"/>
    <col min="16132" max="16132" width="4.75" style="2" customWidth="1"/>
    <col min="16133" max="16133" width="5.75" style="2" customWidth="1"/>
    <col min="16134" max="16134" width="13.375" style="2" customWidth="1"/>
    <col min="16135" max="16135" width="11.375" style="2" customWidth="1"/>
    <col min="16136" max="16136" width="13.375" style="2" customWidth="1"/>
    <col min="16137" max="16384" width="9" style="2"/>
  </cols>
  <sheetData>
    <row r="1" spans="1:20" ht="4.1500000000000004" customHeight="1" x14ac:dyDescent="0.4"/>
    <row r="2" spans="1:20" ht="12.95" customHeight="1" x14ac:dyDescent="0.4">
      <c r="A2" s="3" t="s">
        <v>0</v>
      </c>
      <c r="B2" s="3"/>
      <c r="C2" s="3"/>
      <c r="D2" s="3"/>
      <c r="E2" s="3"/>
      <c r="F2" s="3"/>
      <c r="G2" s="3"/>
      <c r="H2" s="3"/>
      <c r="K2" s="4" t="s">
        <v>1</v>
      </c>
      <c r="L2" s="4"/>
      <c r="M2" s="4"/>
      <c r="N2" s="4"/>
      <c r="O2" s="4"/>
      <c r="P2" s="4"/>
      <c r="Q2" s="4"/>
      <c r="R2" s="4"/>
      <c r="S2" s="4"/>
      <c r="T2" s="4"/>
    </row>
    <row r="3" spans="1:20" ht="26.25" customHeight="1" x14ac:dyDescent="0.4">
      <c r="A3" s="5" t="s">
        <v>2</v>
      </c>
      <c r="B3" s="5"/>
      <c r="C3" s="5"/>
      <c r="D3" s="5"/>
      <c r="E3" s="5"/>
      <c r="F3" s="5"/>
      <c r="G3" s="5"/>
      <c r="H3" s="5"/>
      <c r="I3" s="6" t="s">
        <v>3</v>
      </c>
      <c r="K3" s="4"/>
      <c r="L3" s="4"/>
      <c r="M3" s="4"/>
      <c r="N3" s="4"/>
      <c r="O3" s="4"/>
      <c r="P3" s="4"/>
      <c r="Q3" s="4"/>
      <c r="R3" s="4"/>
      <c r="S3" s="4"/>
      <c r="T3" s="4"/>
    </row>
    <row r="4" spans="1:20" ht="16.149999999999999" customHeight="1" x14ac:dyDescent="0.4">
      <c r="A4" s="3" t="s">
        <v>4</v>
      </c>
      <c r="B4" s="3"/>
      <c r="C4" s="3"/>
      <c r="D4" s="3"/>
      <c r="E4" s="3"/>
      <c r="F4" s="3"/>
      <c r="G4" s="3"/>
      <c r="H4" s="3"/>
      <c r="K4" s="4"/>
      <c r="L4" s="4"/>
      <c r="M4" s="4"/>
      <c r="N4" s="4"/>
      <c r="O4" s="4"/>
      <c r="P4" s="4"/>
      <c r="Q4" s="4"/>
      <c r="R4" s="4"/>
      <c r="S4" s="4"/>
      <c r="T4" s="4"/>
    </row>
    <row r="5" spans="1:20" ht="18.75" customHeight="1" x14ac:dyDescent="0.4">
      <c r="A5" s="7" t="s">
        <v>5</v>
      </c>
      <c r="F5" s="8" t="s">
        <v>6</v>
      </c>
      <c r="G5" s="9" t="s">
        <v>7</v>
      </c>
      <c r="H5" s="8"/>
      <c r="I5" s="7"/>
      <c r="J5" s="7"/>
      <c r="K5" s="4"/>
      <c r="L5" s="4"/>
      <c r="M5" s="4"/>
      <c r="N5" s="4"/>
      <c r="O5" s="4"/>
      <c r="P5" s="4"/>
      <c r="Q5" s="4"/>
      <c r="R5" s="4"/>
      <c r="S5" s="4"/>
      <c r="T5" s="4"/>
    </row>
    <row r="6" spans="1:20" ht="18.75" customHeight="1" x14ac:dyDescent="0.4">
      <c r="A6" s="10" t="s">
        <v>8</v>
      </c>
      <c r="B6" s="11"/>
      <c r="C6" s="12" t="s">
        <v>9</v>
      </c>
      <c r="F6" s="13" t="s">
        <v>10</v>
      </c>
      <c r="G6" s="14" t="s">
        <v>11</v>
      </c>
      <c r="H6" s="13"/>
      <c r="I6" s="15" t="s">
        <v>12</v>
      </c>
      <c r="J6" s="15"/>
      <c r="K6" s="4"/>
      <c r="L6" s="4"/>
      <c r="M6" s="4"/>
      <c r="N6" s="4"/>
      <c r="O6" s="4"/>
      <c r="P6" s="4"/>
      <c r="Q6" s="4"/>
      <c r="R6" s="4"/>
      <c r="S6" s="4"/>
      <c r="T6" s="4"/>
    </row>
    <row r="7" spans="1:20" ht="8.4499999999999993" customHeight="1" x14ac:dyDescent="0.4">
      <c r="I7" s="7"/>
      <c r="J7" s="7"/>
      <c r="K7" s="4"/>
      <c r="L7" s="4"/>
      <c r="M7" s="4"/>
      <c r="N7" s="4"/>
      <c r="O7" s="4"/>
      <c r="P7" s="4"/>
      <c r="Q7" s="4"/>
      <c r="R7" s="4"/>
      <c r="S7" s="4"/>
      <c r="T7" s="4"/>
    </row>
    <row r="8" spans="1:20" ht="17.45" customHeight="1" thickBot="1" x14ac:dyDescent="0.45">
      <c r="A8" s="16" t="s">
        <v>13</v>
      </c>
      <c r="B8" s="16"/>
      <c r="C8" s="17" t="s">
        <v>14</v>
      </c>
      <c r="D8" s="18"/>
      <c r="E8" s="8"/>
      <c r="F8" s="8" t="s">
        <v>15</v>
      </c>
      <c r="G8" s="19" t="s">
        <v>16</v>
      </c>
      <c r="H8" s="20"/>
      <c r="I8" s="7"/>
      <c r="J8" s="7"/>
      <c r="K8" s="4"/>
      <c r="L8" s="4"/>
      <c r="M8" s="4"/>
      <c r="N8" s="4"/>
      <c r="O8" s="4"/>
      <c r="P8" s="4"/>
      <c r="Q8" s="4"/>
      <c r="R8" s="4"/>
      <c r="S8" s="4"/>
      <c r="T8" s="4"/>
    </row>
    <row r="9" spans="1:20" ht="12.95" customHeight="1" x14ac:dyDescent="0.4">
      <c r="H9" s="21" t="s">
        <v>17</v>
      </c>
      <c r="I9" s="7"/>
      <c r="J9" s="7"/>
      <c r="K9" s="4"/>
      <c r="L9" s="4"/>
      <c r="M9" s="4"/>
      <c r="N9" s="4"/>
      <c r="O9" s="4"/>
      <c r="P9" s="4"/>
      <c r="Q9" s="4"/>
      <c r="R9" s="4"/>
      <c r="S9" s="4"/>
      <c r="T9" s="4"/>
    </row>
    <row r="10" spans="1:20" ht="12.95" customHeight="1" x14ac:dyDescent="0.4">
      <c r="A10" s="16" t="s">
        <v>18</v>
      </c>
      <c r="B10" s="16"/>
      <c r="C10" s="22" t="s">
        <v>19</v>
      </c>
      <c r="D10" s="23" t="s">
        <v>20</v>
      </c>
      <c r="E10" s="23"/>
      <c r="F10" s="24" t="s">
        <v>21</v>
      </c>
      <c r="G10" s="24"/>
      <c r="H10" s="25"/>
      <c r="I10" s="26" t="s">
        <v>22</v>
      </c>
      <c r="J10" s="26"/>
      <c r="K10" s="4"/>
      <c r="L10" s="4"/>
      <c r="M10" s="4"/>
      <c r="N10" s="4"/>
      <c r="O10" s="4"/>
      <c r="P10" s="4"/>
      <c r="Q10" s="4"/>
      <c r="R10" s="4"/>
      <c r="S10" s="4"/>
      <c r="T10" s="4"/>
    </row>
    <row r="11" spans="1:20" ht="14.25" thickBot="1" x14ac:dyDescent="0.45">
      <c r="C11" s="27" t="s">
        <v>23</v>
      </c>
      <c r="D11" s="27"/>
      <c r="E11" s="27"/>
      <c r="F11" s="24" t="s">
        <v>24</v>
      </c>
      <c r="G11" s="24"/>
      <c r="H11" s="28"/>
      <c r="I11" s="26"/>
      <c r="J11" s="26"/>
    </row>
    <row r="12" spans="1:20" ht="14.25" thickBot="1" x14ac:dyDescent="0.45">
      <c r="E12" s="29" t="s">
        <v>25</v>
      </c>
      <c r="F12" s="30"/>
      <c r="G12" s="31" t="s">
        <v>26</v>
      </c>
      <c r="I12" s="7"/>
      <c r="J12" s="7"/>
    </row>
    <row r="13" spans="1:20" s="1" customFormat="1" ht="17.25" customHeight="1" thickBot="1" x14ac:dyDescent="0.45">
      <c r="A13" s="32" t="s">
        <v>27</v>
      </c>
      <c r="B13" s="33" t="s">
        <v>28</v>
      </c>
      <c r="C13" s="34" t="s">
        <v>29</v>
      </c>
      <c r="D13" s="35" t="s">
        <v>30</v>
      </c>
      <c r="E13" s="36"/>
      <c r="F13" s="34" t="s">
        <v>31</v>
      </c>
      <c r="G13" s="34" t="s">
        <v>32</v>
      </c>
      <c r="H13" s="34" t="s">
        <v>33</v>
      </c>
    </row>
    <row r="14" spans="1:20" ht="18.95" customHeight="1" thickTop="1" x14ac:dyDescent="0.4">
      <c r="A14" s="37" t="s">
        <v>34</v>
      </c>
      <c r="B14" s="38" t="s">
        <v>35</v>
      </c>
      <c r="C14" s="39" t="s">
        <v>36</v>
      </c>
      <c r="D14" s="40">
        <v>4800</v>
      </c>
      <c r="E14" s="41"/>
      <c r="F14" s="42">
        <v>24</v>
      </c>
      <c r="G14" s="42">
        <v>230</v>
      </c>
      <c r="H14" s="43">
        <v>630</v>
      </c>
    </row>
    <row r="15" spans="1:20" ht="18.95" customHeight="1" x14ac:dyDescent="0.4">
      <c r="A15" s="44" t="s">
        <v>34</v>
      </c>
      <c r="B15" s="45">
        <v>10000</v>
      </c>
      <c r="C15" s="46" t="s">
        <v>37</v>
      </c>
      <c r="D15" s="47">
        <v>4800</v>
      </c>
      <c r="E15" s="48"/>
      <c r="F15" s="42">
        <v>24</v>
      </c>
      <c r="G15" s="42">
        <v>220</v>
      </c>
      <c r="H15" s="42">
        <v>620</v>
      </c>
    </row>
    <row r="16" spans="1:20" ht="18.95" customHeight="1" x14ac:dyDescent="0.4">
      <c r="A16" s="44" t="s">
        <v>38</v>
      </c>
      <c r="B16" s="45">
        <v>20000</v>
      </c>
      <c r="C16" s="46" t="s">
        <v>39</v>
      </c>
      <c r="D16" s="47">
        <v>4800</v>
      </c>
      <c r="E16" s="48"/>
      <c r="F16" s="42">
        <v>24</v>
      </c>
      <c r="G16" s="42">
        <v>210</v>
      </c>
      <c r="H16" s="49">
        <v>610</v>
      </c>
    </row>
    <row r="17" spans="1:8" ht="18.95" customHeight="1" x14ac:dyDescent="0.4">
      <c r="A17" s="44" t="s">
        <v>40</v>
      </c>
      <c r="B17" s="45">
        <v>30000</v>
      </c>
      <c r="C17" s="46" t="s">
        <v>41</v>
      </c>
      <c r="D17" s="47">
        <v>4800</v>
      </c>
      <c r="E17" s="48"/>
      <c r="F17" s="42">
        <v>24</v>
      </c>
      <c r="G17" s="42">
        <v>200</v>
      </c>
      <c r="H17" s="42">
        <v>600</v>
      </c>
    </row>
    <row r="18" spans="1:8" ht="18.95" customHeight="1" thickBot="1" x14ac:dyDescent="0.45">
      <c r="A18" s="50" t="s">
        <v>42</v>
      </c>
      <c r="B18" s="51">
        <v>40000</v>
      </c>
      <c r="C18" s="52" t="s">
        <v>43</v>
      </c>
      <c r="D18" s="53">
        <v>3900</v>
      </c>
      <c r="E18" s="54"/>
      <c r="F18" s="55">
        <v>24</v>
      </c>
      <c r="G18" s="55">
        <v>190</v>
      </c>
      <c r="H18" s="55">
        <v>590</v>
      </c>
    </row>
    <row r="19" spans="1:8" ht="18.95" customHeight="1" x14ac:dyDescent="0.4">
      <c r="A19" s="56" t="s">
        <v>44</v>
      </c>
      <c r="B19" s="57" t="s">
        <v>44</v>
      </c>
      <c r="C19" s="58" t="s">
        <v>44</v>
      </c>
      <c r="D19" s="59" t="s">
        <v>45</v>
      </c>
      <c r="E19" s="59"/>
      <c r="F19" s="58" t="s">
        <v>44</v>
      </c>
      <c r="G19" s="58" t="s">
        <v>44</v>
      </c>
      <c r="H19" s="58" t="s">
        <v>44</v>
      </c>
    </row>
    <row r="20" spans="1:8" ht="18.95" customHeight="1" x14ac:dyDescent="0.4">
      <c r="A20" s="60" t="s">
        <v>46</v>
      </c>
      <c r="B20" s="61"/>
      <c r="C20" s="62" t="s">
        <v>47</v>
      </c>
      <c r="D20" s="53" t="s">
        <v>48</v>
      </c>
      <c r="E20" s="54"/>
      <c r="F20" s="63" t="s">
        <v>49</v>
      </c>
      <c r="G20" s="62" t="s">
        <v>50</v>
      </c>
      <c r="H20" s="62" t="s">
        <v>51</v>
      </c>
    </row>
    <row r="21" spans="1:8" ht="18.95" customHeight="1" x14ac:dyDescent="0.4">
      <c r="A21" s="64"/>
      <c r="B21" s="65"/>
      <c r="C21" s="66"/>
      <c r="D21" s="67"/>
      <c r="E21" s="68"/>
      <c r="F21" s="69"/>
      <c r="G21" s="66"/>
      <c r="H21" s="66"/>
    </row>
    <row r="22" spans="1:8" ht="18.95" customHeight="1" x14ac:dyDescent="0.4">
      <c r="A22" s="64"/>
      <c r="B22" s="65"/>
      <c r="C22" s="70"/>
      <c r="D22" s="71"/>
      <c r="E22" s="72"/>
      <c r="F22" s="73"/>
      <c r="G22" s="73"/>
      <c r="H22" s="73"/>
    </row>
    <row r="23" spans="1:8" ht="18.95" customHeight="1" thickBot="1" x14ac:dyDescent="0.45">
      <c r="A23" s="74"/>
      <c r="B23" s="75"/>
      <c r="C23" s="76"/>
      <c r="D23" s="77"/>
      <c r="E23" s="78"/>
      <c r="F23" s="79"/>
      <c r="G23" s="79"/>
      <c r="H23" s="79"/>
    </row>
    <row r="24" spans="1:8" ht="18.95" customHeight="1" x14ac:dyDescent="0.4">
      <c r="A24" s="80"/>
      <c r="B24" s="81"/>
      <c r="C24" s="82" t="s">
        <v>52</v>
      </c>
      <c r="D24" s="83"/>
      <c r="E24" s="84"/>
      <c r="F24" s="73"/>
      <c r="G24" s="73"/>
      <c r="H24" s="85"/>
    </row>
    <row r="25" spans="1:8" ht="18.95" customHeight="1" x14ac:dyDescent="0.4">
      <c r="A25" s="86"/>
      <c r="B25" s="87"/>
      <c r="C25" s="88"/>
      <c r="D25" s="71"/>
      <c r="E25" s="72"/>
      <c r="F25" s="73"/>
      <c r="G25" s="73"/>
      <c r="H25" s="73"/>
    </row>
    <row r="26" spans="1:8" ht="18.95" customHeight="1" x14ac:dyDescent="0.4">
      <c r="A26" s="86"/>
      <c r="B26" s="87"/>
      <c r="C26" s="62" t="s">
        <v>53</v>
      </c>
      <c r="D26" s="71"/>
      <c r="E26" s="72"/>
      <c r="F26" s="73"/>
      <c r="G26" s="73"/>
      <c r="H26" s="89"/>
    </row>
    <row r="27" spans="1:8" ht="18.95" customHeight="1" x14ac:dyDescent="0.4">
      <c r="A27" s="86" t="str">
        <f>IF(C27="","",VLOOKUP(C27,[1]会員!B16:$D$500,2,FALSE))</f>
        <v/>
      </c>
      <c r="B27" s="87" t="str">
        <f>IF(C27="","",VLOOKUP(C27,[1]会員!B16:$D$500,3,FALSE))</f>
        <v/>
      </c>
      <c r="C27" s="66"/>
      <c r="D27" s="71"/>
      <c r="E27" s="72"/>
      <c r="F27" s="73"/>
      <c r="G27" s="73"/>
      <c r="H27" s="73"/>
    </row>
    <row r="28" spans="1:8" ht="18.95" customHeight="1" thickBot="1" x14ac:dyDescent="0.45">
      <c r="A28" s="90" t="str">
        <f>IF(C28="","",VLOOKUP(C28,[1]会員!B17:$D$500,2,FALSE))</f>
        <v/>
      </c>
      <c r="B28" s="91" t="str">
        <f>IF(C28="","",VLOOKUP(C28,[1]会員!B17:$D$500,3,FALSE))</f>
        <v/>
      </c>
      <c r="C28" s="76"/>
      <c r="D28" s="77"/>
      <c r="E28" s="78"/>
      <c r="F28" s="79"/>
      <c r="G28" s="79"/>
      <c r="H28" s="79"/>
    </row>
    <row r="29" spans="1:8" ht="18.95" customHeight="1" x14ac:dyDescent="0.4">
      <c r="A29" s="80" t="str">
        <f>IF(C29="","",VLOOKUP(C29,[1]会員!B18:$D$500,2,FALSE))</f>
        <v/>
      </c>
      <c r="B29" s="81" t="str">
        <f>IF(C29="","",VLOOKUP(C29,[1]会員!B18:$D$500,3,FALSE))</f>
        <v/>
      </c>
      <c r="C29" s="92"/>
      <c r="D29" s="83"/>
      <c r="E29" s="84"/>
      <c r="F29" s="73"/>
      <c r="G29" s="73"/>
      <c r="H29" s="85"/>
    </row>
    <row r="30" spans="1:8" ht="18.95" customHeight="1" x14ac:dyDescent="0.4">
      <c r="A30" s="86" t="str">
        <f>IF(C30="","",VLOOKUP(C30,[1]会員!B19:$D$500,2,FALSE))</f>
        <v/>
      </c>
      <c r="B30" s="87" t="str">
        <f>IF(C30="","",VLOOKUP(C30,[1]会員!B19:$D$500,3,FALSE))</f>
        <v/>
      </c>
      <c r="C30" s="70"/>
      <c r="D30" s="71"/>
      <c r="E30" s="72"/>
      <c r="F30" s="73"/>
      <c r="G30" s="73"/>
      <c r="H30" s="73"/>
    </row>
    <row r="31" spans="1:8" ht="18.95" customHeight="1" x14ac:dyDescent="0.4">
      <c r="A31" s="86" t="str">
        <f>IF(C31="","",VLOOKUP(C31,[1]会員!B20:$D$500,2,FALSE))</f>
        <v/>
      </c>
      <c r="B31" s="87" t="str">
        <f>IF(C31="","",VLOOKUP(C31,[1]会員!B20:$D$500,3,FALSE))</f>
        <v/>
      </c>
      <c r="C31" s="70"/>
      <c r="D31" s="71"/>
      <c r="E31" s="72"/>
      <c r="F31" s="73"/>
      <c r="G31" s="73"/>
      <c r="H31" s="89"/>
    </row>
    <row r="32" spans="1:8" ht="18.95" customHeight="1" x14ac:dyDescent="0.4">
      <c r="A32" s="86" t="str">
        <f>IF(C32="","",VLOOKUP(C32,[1]会員!B21:$D$500,2,FALSE))</f>
        <v/>
      </c>
      <c r="B32" s="87" t="str">
        <f>IF(C32="","",VLOOKUP(C32,[1]会員!B21:$D$500,3,FALSE))</f>
        <v/>
      </c>
      <c r="C32" s="70"/>
      <c r="D32" s="71"/>
      <c r="E32" s="72"/>
      <c r="F32" s="73"/>
      <c r="G32" s="73"/>
      <c r="H32" s="73"/>
    </row>
    <row r="33" spans="1:13" ht="18.95" customHeight="1" thickBot="1" x14ac:dyDescent="0.45">
      <c r="A33" s="90" t="str">
        <f>IF(C33="","",VLOOKUP(C33,[1]会員!B22:$D$500,2,FALSE))</f>
        <v/>
      </c>
      <c r="B33" s="91" t="str">
        <f>IF(C33="","",VLOOKUP(C33,[1]会員!B22:$D$500,3,FALSE))</f>
        <v/>
      </c>
      <c r="C33" s="76"/>
      <c r="D33" s="77"/>
      <c r="E33" s="78"/>
      <c r="F33" s="79"/>
      <c r="G33" s="79"/>
      <c r="H33" s="79"/>
    </row>
    <row r="34" spans="1:13" ht="18.95" customHeight="1" x14ac:dyDescent="0.4">
      <c r="A34" s="80" t="str">
        <f>IF(C34="","",VLOOKUP(C34,[1]会員!B23:$D$500,2,FALSE))</f>
        <v/>
      </c>
      <c r="B34" s="81" t="str">
        <f>IF(C34="","",VLOOKUP(C34,[1]会員!B23:$D$500,3,FALSE))</f>
        <v/>
      </c>
      <c r="C34" s="92"/>
      <c r="D34" s="83"/>
      <c r="E34" s="84"/>
      <c r="F34" s="73"/>
      <c r="G34" s="73"/>
      <c r="H34" s="85"/>
    </row>
    <row r="35" spans="1:13" ht="18.95" customHeight="1" x14ac:dyDescent="0.4">
      <c r="A35" s="86" t="str">
        <f>IF(C35="","",VLOOKUP(C35,[1]会員!B24:$D$500,2,FALSE))</f>
        <v/>
      </c>
      <c r="B35" s="87" t="str">
        <f>IF(C35="","",VLOOKUP(C35,[1]会員!B24:$D$500,3,FALSE))</f>
        <v/>
      </c>
      <c r="C35" s="70"/>
      <c r="D35" s="71"/>
      <c r="E35" s="72"/>
      <c r="F35" s="73"/>
      <c r="G35" s="73"/>
      <c r="H35" s="73"/>
    </row>
    <row r="36" spans="1:13" ht="18.95" customHeight="1" x14ac:dyDescent="0.4">
      <c r="A36" s="86" t="str">
        <f>IF(C36="","",VLOOKUP(C36,[1]会員!B25:$D$500,2,FALSE))</f>
        <v/>
      </c>
      <c r="B36" s="87" t="str">
        <f>IF(C36="","",VLOOKUP(C36,[1]会員!B25:$D$500,3,FALSE))</f>
        <v/>
      </c>
      <c r="C36" s="70"/>
      <c r="D36" s="71"/>
      <c r="E36" s="72"/>
      <c r="F36" s="73"/>
      <c r="G36" s="73"/>
      <c r="H36" s="89"/>
    </row>
    <row r="37" spans="1:13" ht="18.95" customHeight="1" x14ac:dyDescent="0.4">
      <c r="A37" s="86" t="str">
        <f>IF(C37="","",VLOOKUP(C37,[1]会員!B26:$D$500,2,FALSE))</f>
        <v/>
      </c>
      <c r="B37" s="87" t="str">
        <f>IF(C37="","",VLOOKUP(C37,[1]会員!B26:$D$500,3,FALSE))</f>
        <v/>
      </c>
      <c r="C37" s="70"/>
      <c r="D37" s="71"/>
      <c r="E37" s="72"/>
      <c r="F37" s="73"/>
      <c r="G37" s="73"/>
      <c r="H37" s="73"/>
    </row>
    <row r="38" spans="1:13" ht="18.95" customHeight="1" thickBot="1" x14ac:dyDescent="0.45">
      <c r="A38" s="90" t="str">
        <f>IF(C38="","",VLOOKUP(C38,[1]会員!B27:$D$500,2,FALSE))</f>
        <v/>
      </c>
      <c r="B38" s="91" t="str">
        <f>IF(C38="","",VLOOKUP(C38,[1]会員!B27:$D$500,3,FALSE))</f>
        <v/>
      </c>
      <c r="C38" s="76"/>
      <c r="D38" s="77"/>
      <c r="E38" s="78"/>
      <c r="F38" s="79"/>
      <c r="G38" s="79"/>
      <c r="H38" s="79"/>
    </row>
    <row r="39" spans="1:13" ht="18.95" customHeight="1" x14ac:dyDescent="0.4">
      <c r="A39" s="80" t="str">
        <f>IF(C39="","",VLOOKUP(C39,[1]会員!B28:$D$500,2,FALSE))</f>
        <v/>
      </c>
      <c r="B39" s="81" t="str">
        <f>IF(C39="","",VLOOKUP(C39,[1]会員!B28:$D$500,3,FALSE))</f>
        <v/>
      </c>
      <c r="C39" s="92"/>
      <c r="D39" s="93" t="s">
        <v>54</v>
      </c>
      <c r="E39" s="94"/>
      <c r="F39" s="95" t="s">
        <v>55</v>
      </c>
      <c r="G39" s="96"/>
      <c r="H39" s="85"/>
    </row>
    <row r="40" spans="1:13" ht="18.95" customHeight="1" x14ac:dyDescent="0.4">
      <c r="A40" s="86" t="str">
        <f>IF(C40="","",VLOOKUP(C40,[1]会員!B29:$D$500,2,FALSE))</f>
        <v/>
      </c>
      <c r="B40" s="87" t="str">
        <f>IF(C40="","",VLOOKUP(C40,[1]会員!B29:$D$500,3,FALSE))</f>
        <v/>
      </c>
      <c r="C40" s="70"/>
      <c r="D40" s="97"/>
      <c r="E40" s="98"/>
      <c r="F40" s="99"/>
      <c r="G40" s="100"/>
      <c r="H40" s="73"/>
    </row>
    <row r="41" spans="1:13" ht="18.95" customHeight="1" x14ac:dyDescent="0.4">
      <c r="A41" s="86" t="str">
        <f>IF(C41="","",VLOOKUP(C41,[1]会員!B30:$D$500,2,FALSE))</f>
        <v/>
      </c>
      <c r="B41" s="101" t="s">
        <v>56</v>
      </c>
      <c r="C41" s="70"/>
      <c r="D41" s="97"/>
      <c r="E41" s="98"/>
      <c r="F41" s="99"/>
      <c r="G41" s="100"/>
      <c r="H41" s="89"/>
    </row>
    <row r="42" spans="1:13" ht="18.95" customHeight="1" thickBot="1" x14ac:dyDescent="0.45">
      <c r="A42" s="86" t="str">
        <f>IF(C42="","",VLOOKUP(C42,[1]会員!B31:$D$500,2,FALSE))</f>
        <v/>
      </c>
      <c r="B42" s="102"/>
      <c r="C42" s="70"/>
      <c r="D42" s="97"/>
      <c r="E42" s="98"/>
      <c r="F42" s="99"/>
      <c r="G42" s="100"/>
      <c r="H42" s="73"/>
    </row>
    <row r="43" spans="1:13" ht="18.95" customHeight="1" thickBot="1" x14ac:dyDescent="0.45">
      <c r="A43" s="90" t="str">
        <f>IF(C43="","",VLOOKUP(C43,[1]会員!B32:$D$500,2,FALSE))</f>
        <v/>
      </c>
      <c r="B43" s="103"/>
      <c r="C43" s="76"/>
      <c r="D43" s="104"/>
      <c r="E43" s="105"/>
      <c r="F43" s="106"/>
      <c r="G43" s="107"/>
      <c r="H43" s="79"/>
      <c r="K43" s="108" t="s">
        <v>57</v>
      </c>
      <c r="L43" s="108">
        <f>SUMIF($A$14:$A$43,"44-A",$F$14:$F$43)</f>
        <v>48</v>
      </c>
      <c r="M43" s="108">
        <f>SUMIF($A$14:$A$43,"44-B",$F$14:$F$43)</f>
        <v>24</v>
      </c>
    </row>
    <row r="44" spans="1:13" ht="14.45" customHeight="1" thickBot="1" x14ac:dyDescent="0.45">
      <c r="A44" s="109" t="s">
        <v>58</v>
      </c>
      <c r="B44" s="110">
        <v>5</v>
      </c>
      <c r="C44" s="111" t="s">
        <v>59</v>
      </c>
      <c r="D44" s="108" t="s">
        <v>60</v>
      </c>
      <c r="E44" s="112">
        <f>L43+M43+'[1]原紙 (2)'!K43+'[1]原紙 (2)'!L43+'[1]原紙 (3)'!K43+'[1]原紙 (3)'!L43+'[1]原紙 (4)'!K43+'[1]原紙 (4)'!L43+'[1]原紙 (5)'!K43+'[1]原紙 (5)'!L43+'[1]原紙 (6)'!K43+'[1]原紙 (6)'!L43+'[1]原紙 (7)'!K43+'[1]原紙 (7)'!L43+'[1]原紙 (8)'!K43+'[1]原紙 (8)'!L43</f>
        <v>72</v>
      </c>
      <c r="F44" s="111" t="s">
        <v>61</v>
      </c>
      <c r="G44" s="113">
        <f>SUM(L47,'[1]原紙 (2)'!K47:K48,'[1]原紙 (3)'!K47:K48)</f>
        <v>2112</v>
      </c>
      <c r="H44" s="114" t="s">
        <v>62</v>
      </c>
      <c r="I44" s="115"/>
      <c r="J44" s="23"/>
      <c r="K44" s="116" t="s">
        <v>63</v>
      </c>
      <c r="L44" s="116">
        <f>SUMIF($A$14:$A$43,"44-J",$F$14:$F$43)</f>
        <v>24</v>
      </c>
      <c r="M44" s="116">
        <f>SUMIF($A$14:$A$43,"44-H",$F$14:$F$43)</f>
        <v>24</v>
      </c>
    </row>
    <row r="45" spans="1:13" ht="14.45" customHeight="1" thickBot="1" x14ac:dyDescent="0.45">
      <c r="A45" s="117"/>
      <c r="B45" s="118"/>
      <c r="C45" s="119"/>
      <c r="D45" s="116" t="s">
        <v>63</v>
      </c>
      <c r="E45" s="120">
        <f>L44+M44+'[1]原紙 (2)'!K44+'[1]原紙 (2)'!L44+'[1]原紙 (3)'!K44+'[1]原紙 (3)'!L44+'[1]原紙 (4)'!K44+'[1]原紙 (4)'!L44+'[1]原紙 (5)'!K44+'[1]原紙 (5)'!L44+'[1]原紙 (6)'!K44+'[1]原紙 (6)'!L44+'[1]原紙 (7)'!K44+'[1]原紙 (7)'!L44+'[1]原紙 (8)'!K44+'[1]原紙 (8)'!L44</f>
        <v>48</v>
      </c>
      <c r="F45" s="119"/>
      <c r="G45" s="121"/>
      <c r="H45" s="122"/>
      <c r="I45" s="115"/>
      <c r="J45" s="23"/>
    </row>
    <row r="46" spans="1:13" ht="7.15" customHeight="1" thickBot="1" x14ac:dyDescent="0.45"/>
    <row r="47" spans="1:13" x14ac:dyDescent="0.4">
      <c r="A47" s="123"/>
      <c r="B47" s="124"/>
      <c r="C47" s="124"/>
      <c r="E47" s="125" t="s">
        <v>64</v>
      </c>
      <c r="F47" s="126"/>
      <c r="G47" s="126"/>
      <c r="H47" s="127"/>
      <c r="K47" s="111" t="s">
        <v>61</v>
      </c>
      <c r="L47" s="128">
        <f>($L$43*22)+($M$43*22)+($L$44*11)+($M$44*11)</f>
        <v>2112</v>
      </c>
    </row>
    <row r="48" spans="1:13" ht="14.25" thickBot="1" x14ac:dyDescent="0.45">
      <c r="A48" s="123"/>
      <c r="B48" s="124"/>
      <c r="C48" s="124"/>
      <c r="E48" s="129" t="s">
        <v>65</v>
      </c>
      <c r="F48" s="130"/>
      <c r="G48" s="131" t="s">
        <v>66</v>
      </c>
      <c r="H48" s="132" t="s">
        <v>67</v>
      </c>
      <c r="I48" s="133" t="s">
        <v>68</v>
      </c>
      <c r="J48" s="134"/>
      <c r="K48" s="119"/>
      <c r="L48" s="135"/>
    </row>
    <row r="49" spans="1:10" x14ac:dyDescent="0.4">
      <c r="A49" s="123"/>
      <c r="B49" s="124"/>
      <c r="C49" s="124"/>
      <c r="E49" s="136" t="s">
        <v>69</v>
      </c>
      <c r="G49" s="6"/>
      <c r="H49" s="137"/>
      <c r="I49" s="133"/>
      <c r="J49" s="134"/>
    </row>
    <row r="50" spans="1:10" x14ac:dyDescent="0.4">
      <c r="A50" s="123"/>
      <c r="B50" s="124"/>
      <c r="C50" s="124"/>
      <c r="E50" s="129" t="s">
        <v>70</v>
      </c>
      <c r="F50" s="130"/>
      <c r="G50" s="131" t="s">
        <v>71</v>
      </c>
      <c r="H50" s="132" t="s">
        <v>67</v>
      </c>
      <c r="I50" s="133" t="s">
        <v>68</v>
      </c>
      <c r="J50" s="134"/>
    </row>
    <row r="51" spans="1:10" ht="6.75" customHeight="1" thickBot="1" x14ac:dyDescent="0.45">
      <c r="E51" s="138"/>
      <c r="F51" s="139"/>
      <c r="G51" s="140"/>
      <c r="H51" s="141"/>
      <c r="I51" s="6"/>
      <c r="J51" s="6"/>
    </row>
    <row r="52" spans="1:10" ht="7.5" customHeight="1" x14ac:dyDescent="0.4">
      <c r="I52" s="6"/>
      <c r="J52" s="6"/>
    </row>
  </sheetData>
  <mergeCells count="69">
    <mergeCell ref="B49:C49"/>
    <mergeCell ref="I49:J49"/>
    <mergeCell ref="B50:C50"/>
    <mergeCell ref="E50:F50"/>
    <mergeCell ref="I50:J50"/>
    <mergeCell ref="H44:H45"/>
    <mergeCell ref="I44:J45"/>
    <mergeCell ref="B47:C47"/>
    <mergeCell ref="K47:K48"/>
    <mergeCell ref="L47:L48"/>
    <mergeCell ref="B48:C48"/>
    <mergeCell ref="E48:F48"/>
    <mergeCell ref="I48:J48"/>
    <mergeCell ref="D37:E37"/>
    <mergeCell ref="D38:E38"/>
    <mergeCell ref="D39:E43"/>
    <mergeCell ref="F39:G43"/>
    <mergeCell ref="B41:B43"/>
    <mergeCell ref="A44:A45"/>
    <mergeCell ref="B44:B45"/>
    <mergeCell ref="C44:C45"/>
    <mergeCell ref="F44:F45"/>
    <mergeCell ref="G44:G45"/>
    <mergeCell ref="D31:E31"/>
    <mergeCell ref="D32:E32"/>
    <mergeCell ref="D33:E33"/>
    <mergeCell ref="D34:E34"/>
    <mergeCell ref="D35:E35"/>
    <mergeCell ref="D36:E36"/>
    <mergeCell ref="C26:C27"/>
    <mergeCell ref="D26:E26"/>
    <mergeCell ref="D27:E27"/>
    <mergeCell ref="D28:E28"/>
    <mergeCell ref="D29:E29"/>
    <mergeCell ref="D30:E30"/>
    <mergeCell ref="H20:H21"/>
    <mergeCell ref="D22:E22"/>
    <mergeCell ref="D23:E23"/>
    <mergeCell ref="C24:C25"/>
    <mergeCell ref="D24:E24"/>
    <mergeCell ref="D25:E25"/>
    <mergeCell ref="D19:E19"/>
    <mergeCell ref="A20:B23"/>
    <mergeCell ref="C20:C21"/>
    <mergeCell ref="D20:E21"/>
    <mergeCell ref="F20:F21"/>
    <mergeCell ref="G20:G21"/>
    <mergeCell ref="D13:E13"/>
    <mergeCell ref="D14:E14"/>
    <mergeCell ref="D15:E15"/>
    <mergeCell ref="D16:E16"/>
    <mergeCell ref="D17:E17"/>
    <mergeCell ref="D18:E18"/>
    <mergeCell ref="D10:E10"/>
    <mergeCell ref="F10:G10"/>
    <mergeCell ref="I10:J11"/>
    <mergeCell ref="C11:E11"/>
    <mergeCell ref="F11:G11"/>
    <mergeCell ref="E12:F12"/>
    <mergeCell ref="A2:H2"/>
    <mergeCell ref="K2:T10"/>
    <mergeCell ref="A3:H3"/>
    <mergeCell ref="A4:H4"/>
    <mergeCell ref="A6:B6"/>
    <mergeCell ref="I6:J6"/>
    <mergeCell ref="A8:B8"/>
    <mergeCell ref="G8:H8"/>
    <mergeCell ref="H9:H11"/>
    <mergeCell ref="A10:B10"/>
  </mergeCells>
  <phoneticPr fontId="3"/>
  <pageMargins left="0.47244094488188981" right="0.11811023622047245" top="0.27559055118110237" bottom="0.11811023622047245" header="0.19685039370078741" footer="0.23622047244094491"/>
  <pageSetup paperSize="9" scale="87"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93F91-F9F3-4724-9397-1F65D38365E3}">
  <sheetPr>
    <tabColor rgb="FFFF0066"/>
  </sheetPr>
  <dimension ref="A1:R52"/>
  <sheetViews>
    <sheetView showZeros="0" view="pageBreakPreview" zoomScale="70" zoomScaleNormal="50" zoomScaleSheetLayoutView="70" workbookViewId="0">
      <selection activeCell="F36" sqref="F36"/>
    </sheetView>
  </sheetViews>
  <sheetFormatPr defaultRowHeight="26.25" customHeight="1" x14ac:dyDescent="0.4"/>
  <cols>
    <col min="1" max="1" width="6.375" style="146" customWidth="1"/>
    <col min="2" max="2" width="6.5" style="145" customWidth="1"/>
    <col min="3" max="3" width="1.375" style="145" customWidth="1"/>
    <col min="4" max="4" width="23.75" style="145" customWidth="1"/>
    <col min="5" max="7" width="2.875" style="145" customWidth="1"/>
    <col min="8" max="8" width="5.5" style="145" customWidth="1"/>
    <col min="9" max="9" width="5.125" style="145" customWidth="1"/>
    <col min="10" max="10" width="2.875" style="145" bestFit="1" customWidth="1"/>
    <col min="11" max="11" width="4.25" style="145" customWidth="1"/>
    <col min="12" max="12" width="1.625" style="145" customWidth="1"/>
    <col min="13" max="13" width="9.875" style="145" customWidth="1"/>
    <col min="14" max="14" width="6.25" style="145" bestFit="1" customWidth="1"/>
    <col min="15" max="15" width="2.875" style="145" bestFit="1" customWidth="1"/>
    <col min="16" max="16" width="5.125" style="145" bestFit="1" customWidth="1"/>
    <col min="17" max="256" width="9" style="145"/>
    <col min="257" max="257" width="6.375" style="145" customWidth="1"/>
    <col min="258" max="258" width="6.5" style="145" customWidth="1"/>
    <col min="259" max="259" width="1.375" style="145" customWidth="1"/>
    <col min="260" max="260" width="23.75" style="145" customWidth="1"/>
    <col min="261" max="263" width="2.875" style="145" customWidth="1"/>
    <col min="264" max="264" width="5.5" style="145" customWidth="1"/>
    <col min="265" max="265" width="5.125" style="145" customWidth="1"/>
    <col min="266" max="266" width="2.875" style="145" bestFit="1" customWidth="1"/>
    <col min="267" max="267" width="4.25" style="145" customWidth="1"/>
    <col min="268" max="268" width="1.625" style="145" customWidth="1"/>
    <col min="269" max="269" width="9.875" style="145" customWidth="1"/>
    <col min="270" max="270" width="6.25" style="145" bestFit="1" customWidth="1"/>
    <col min="271" max="271" width="2.875" style="145" bestFit="1" customWidth="1"/>
    <col min="272" max="272" width="5.125" style="145" bestFit="1" customWidth="1"/>
    <col min="273" max="512" width="9" style="145"/>
    <col min="513" max="513" width="6.375" style="145" customWidth="1"/>
    <col min="514" max="514" width="6.5" style="145" customWidth="1"/>
    <col min="515" max="515" width="1.375" style="145" customWidth="1"/>
    <col min="516" max="516" width="23.75" style="145" customWidth="1"/>
    <col min="517" max="519" width="2.875" style="145" customWidth="1"/>
    <col min="520" max="520" width="5.5" style="145" customWidth="1"/>
    <col min="521" max="521" width="5.125" style="145" customWidth="1"/>
    <col min="522" max="522" width="2.875" style="145" bestFit="1" customWidth="1"/>
    <col min="523" max="523" width="4.25" style="145" customWidth="1"/>
    <col min="524" max="524" width="1.625" style="145" customWidth="1"/>
    <col min="525" max="525" width="9.875" style="145" customWidth="1"/>
    <col min="526" max="526" width="6.25" style="145" bestFit="1" customWidth="1"/>
    <col min="527" max="527" width="2.875" style="145" bestFit="1" customWidth="1"/>
    <col min="528" max="528" width="5.125" style="145" bestFit="1" customWidth="1"/>
    <col min="529" max="768" width="9" style="145"/>
    <col min="769" max="769" width="6.375" style="145" customWidth="1"/>
    <col min="770" max="770" width="6.5" style="145" customWidth="1"/>
    <col min="771" max="771" width="1.375" style="145" customWidth="1"/>
    <col min="772" max="772" width="23.75" style="145" customWidth="1"/>
    <col min="773" max="775" width="2.875" style="145" customWidth="1"/>
    <col min="776" max="776" width="5.5" style="145" customWidth="1"/>
    <col min="777" max="777" width="5.125" style="145" customWidth="1"/>
    <col min="778" max="778" width="2.875" style="145" bestFit="1" customWidth="1"/>
    <col min="779" max="779" width="4.25" style="145" customWidth="1"/>
    <col min="780" max="780" width="1.625" style="145" customWidth="1"/>
    <col min="781" max="781" width="9.875" style="145" customWidth="1"/>
    <col min="782" max="782" width="6.25" style="145" bestFit="1" customWidth="1"/>
    <col min="783" max="783" width="2.875" style="145" bestFit="1" customWidth="1"/>
    <col min="784" max="784" width="5.125" style="145" bestFit="1" customWidth="1"/>
    <col min="785" max="1024" width="9" style="145"/>
    <col min="1025" max="1025" width="6.375" style="145" customWidth="1"/>
    <col min="1026" max="1026" width="6.5" style="145" customWidth="1"/>
    <col min="1027" max="1027" width="1.375" style="145" customWidth="1"/>
    <col min="1028" max="1028" width="23.75" style="145" customWidth="1"/>
    <col min="1029" max="1031" width="2.875" style="145" customWidth="1"/>
    <col min="1032" max="1032" width="5.5" style="145" customWidth="1"/>
    <col min="1033" max="1033" width="5.125" style="145" customWidth="1"/>
    <col min="1034" max="1034" width="2.875" style="145" bestFit="1" customWidth="1"/>
    <col min="1035" max="1035" width="4.25" style="145" customWidth="1"/>
    <col min="1036" max="1036" width="1.625" style="145" customWidth="1"/>
    <col min="1037" max="1037" width="9.875" style="145" customWidth="1"/>
    <col min="1038" max="1038" width="6.25" style="145" bestFit="1" customWidth="1"/>
    <col min="1039" max="1039" width="2.875" style="145" bestFit="1" customWidth="1"/>
    <col min="1040" max="1040" width="5.125" style="145" bestFit="1" customWidth="1"/>
    <col min="1041" max="1280" width="9" style="145"/>
    <col min="1281" max="1281" width="6.375" style="145" customWidth="1"/>
    <col min="1282" max="1282" width="6.5" style="145" customWidth="1"/>
    <col min="1283" max="1283" width="1.375" style="145" customWidth="1"/>
    <col min="1284" max="1284" width="23.75" style="145" customWidth="1"/>
    <col min="1285" max="1287" width="2.875" style="145" customWidth="1"/>
    <col min="1288" max="1288" width="5.5" style="145" customWidth="1"/>
    <col min="1289" max="1289" width="5.125" style="145" customWidth="1"/>
    <col min="1290" max="1290" width="2.875" style="145" bestFit="1" customWidth="1"/>
    <col min="1291" max="1291" width="4.25" style="145" customWidth="1"/>
    <col min="1292" max="1292" width="1.625" style="145" customWidth="1"/>
    <col min="1293" max="1293" width="9.875" style="145" customWidth="1"/>
    <col min="1294" max="1294" width="6.25" style="145" bestFit="1" customWidth="1"/>
    <col min="1295" max="1295" width="2.875" style="145" bestFit="1" customWidth="1"/>
    <col min="1296" max="1296" width="5.125" style="145" bestFit="1" customWidth="1"/>
    <col min="1297" max="1536" width="9" style="145"/>
    <col min="1537" max="1537" width="6.375" style="145" customWidth="1"/>
    <col min="1538" max="1538" width="6.5" style="145" customWidth="1"/>
    <col min="1539" max="1539" width="1.375" style="145" customWidth="1"/>
    <col min="1540" max="1540" width="23.75" style="145" customWidth="1"/>
    <col min="1541" max="1543" width="2.875" style="145" customWidth="1"/>
    <col min="1544" max="1544" width="5.5" style="145" customWidth="1"/>
    <col min="1545" max="1545" width="5.125" style="145" customWidth="1"/>
    <col min="1546" max="1546" width="2.875" style="145" bestFit="1" customWidth="1"/>
    <col min="1547" max="1547" width="4.25" style="145" customWidth="1"/>
    <col min="1548" max="1548" width="1.625" style="145" customWidth="1"/>
    <col min="1549" max="1549" width="9.875" style="145" customWidth="1"/>
    <col min="1550" max="1550" width="6.25" style="145" bestFit="1" customWidth="1"/>
    <col min="1551" max="1551" width="2.875" style="145" bestFit="1" customWidth="1"/>
    <col min="1552" max="1552" width="5.125" style="145" bestFit="1" customWidth="1"/>
    <col min="1553" max="1792" width="9" style="145"/>
    <col min="1793" max="1793" width="6.375" style="145" customWidth="1"/>
    <col min="1794" max="1794" width="6.5" style="145" customWidth="1"/>
    <col min="1795" max="1795" width="1.375" style="145" customWidth="1"/>
    <col min="1796" max="1796" width="23.75" style="145" customWidth="1"/>
    <col min="1797" max="1799" width="2.875" style="145" customWidth="1"/>
    <col min="1800" max="1800" width="5.5" style="145" customWidth="1"/>
    <col min="1801" max="1801" width="5.125" style="145" customWidth="1"/>
    <col min="1802" max="1802" width="2.875" style="145" bestFit="1" customWidth="1"/>
    <col min="1803" max="1803" width="4.25" style="145" customWidth="1"/>
    <col min="1804" max="1804" width="1.625" style="145" customWidth="1"/>
    <col min="1805" max="1805" width="9.875" style="145" customWidth="1"/>
    <col min="1806" max="1806" width="6.25" style="145" bestFit="1" customWidth="1"/>
    <col min="1807" max="1807" width="2.875" style="145" bestFit="1" customWidth="1"/>
    <col min="1808" max="1808" width="5.125" style="145" bestFit="1" customWidth="1"/>
    <col min="1809" max="2048" width="9" style="145"/>
    <col min="2049" max="2049" width="6.375" style="145" customWidth="1"/>
    <col min="2050" max="2050" width="6.5" style="145" customWidth="1"/>
    <col min="2051" max="2051" width="1.375" style="145" customWidth="1"/>
    <col min="2052" max="2052" width="23.75" style="145" customWidth="1"/>
    <col min="2053" max="2055" width="2.875" style="145" customWidth="1"/>
    <col min="2056" max="2056" width="5.5" style="145" customWidth="1"/>
    <col min="2057" max="2057" width="5.125" style="145" customWidth="1"/>
    <col min="2058" max="2058" width="2.875" style="145" bestFit="1" customWidth="1"/>
    <col min="2059" max="2059" width="4.25" style="145" customWidth="1"/>
    <col min="2060" max="2060" width="1.625" style="145" customWidth="1"/>
    <col min="2061" max="2061" width="9.875" style="145" customWidth="1"/>
    <col min="2062" max="2062" width="6.25" style="145" bestFit="1" customWidth="1"/>
    <col min="2063" max="2063" width="2.875" style="145" bestFit="1" customWidth="1"/>
    <col min="2064" max="2064" width="5.125" style="145" bestFit="1" customWidth="1"/>
    <col min="2065" max="2304" width="9" style="145"/>
    <col min="2305" max="2305" width="6.375" style="145" customWidth="1"/>
    <col min="2306" max="2306" width="6.5" style="145" customWidth="1"/>
    <col min="2307" max="2307" width="1.375" style="145" customWidth="1"/>
    <col min="2308" max="2308" width="23.75" style="145" customWidth="1"/>
    <col min="2309" max="2311" width="2.875" style="145" customWidth="1"/>
    <col min="2312" max="2312" width="5.5" style="145" customWidth="1"/>
    <col min="2313" max="2313" width="5.125" style="145" customWidth="1"/>
    <col min="2314" max="2314" width="2.875" style="145" bestFit="1" customWidth="1"/>
    <col min="2315" max="2315" width="4.25" style="145" customWidth="1"/>
    <col min="2316" max="2316" width="1.625" style="145" customWidth="1"/>
    <col min="2317" max="2317" width="9.875" style="145" customWidth="1"/>
    <col min="2318" max="2318" width="6.25" style="145" bestFit="1" customWidth="1"/>
    <col min="2319" max="2319" width="2.875" style="145" bestFit="1" customWidth="1"/>
    <col min="2320" max="2320" width="5.125" style="145" bestFit="1" customWidth="1"/>
    <col min="2321" max="2560" width="9" style="145"/>
    <col min="2561" max="2561" width="6.375" style="145" customWidth="1"/>
    <col min="2562" max="2562" width="6.5" style="145" customWidth="1"/>
    <col min="2563" max="2563" width="1.375" style="145" customWidth="1"/>
    <col min="2564" max="2564" width="23.75" style="145" customWidth="1"/>
    <col min="2565" max="2567" width="2.875" style="145" customWidth="1"/>
    <col min="2568" max="2568" width="5.5" style="145" customWidth="1"/>
    <col min="2569" max="2569" width="5.125" style="145" customWidth="1"/>
    <col min="2570" max="2570" width="2.875" style="145" bestFit="1" customWidth="1"/>
    <col min="2571" max="2571" width="4.25" style="145" customWidth="1"/>
    <col min="2572" max="2572" width="1.625" style="145" customWidth="1"/>
    <col min="2573" max="2573" width="9.875" style="145" customWidth="1"/>
    <col min="2574" max="2574" width="6.25" style="145" bestFit="1" customWidth="1"/>
    <col min="2575" max="2575" width="2.875" style="145" bestFit="1" customWidth="1"/>
    <col min="2576" max="2576" width="5.125" style="145" bestFit="1" customWidth="1"/>
    <col min="2577" max="2816" width="9" style="145"/>
    <col min="2817" max="2817" width="6.375" style="145" customWidth="1"/>
    <col min="2818" max="2818" width="6.5" style="145" customWidth="1"/>
    <col min="2819" max="2819" width="1.375" style="145" customWidth="1"/>
    <col min="2820" max="2820" width="23.75" style="145" customWidth="1"/>
    <col min="2821" max="2823" width="2.875" style="145" customWidth="1"/>
    <col min="2824" max="2824" width="5.5" style="145" customWidth="1"/>
    <col min="2825" max="2825" width="5.125" style="145" customWidth="1"/>
    <col min="2826" max="2826" width="2.875" style="145" bestFit="1" customWidth="1"/>
    <col min="2827" max="2827" width="4.25" style="145" customWidth="1"/>
    <col min="2828" max="2828" width="1.625" style="145" customWidth="1"/>
    <col min="2829" max="2829" width="9.875" style="145" customWidth="1"/>
    <col min="2830" max="2830" width="6.25" style="145" bestFit="1" customWidth="1"/>
    <col min="2831" max="2831" width="2.875" style="145" bestFit="1" customWidth="1"/>
    <col min="2832" max="2832" width="5.125" style="145" bestFit="1" customWidth="1"/>
    <col min="2833" max="3072" width="9" style="145"/>
    <col min="3073" max="3073" width="6.375" style="145" customWidth="1"/>
    <col min="3074" max="3074" width="6.5" style="145" customWidth="1"/>
    <col min="3075" max="3075" width="1.375" style="145" customWidth="1"/>
    <col min="3076" max="3076" width="23.75" style="145" customWidth="1"/>
    <col min="3077" max="3079" width="2.875" style="145" customWidth="1"/>
    <col min="3080" max="3080" width="5.5" style="145" customWidth="1"/>
    <col min="3081" max="3081" width="5.125" style="145" customWidth="1"/>
    <col min="3082" max="3082" width="2.875" style="145" bestFit="1" customWidth="1"/>
    <col min="3083" max="3083" width="4.25" style="145" customWidth="1"/>
    <col min="3084" max="3084" width="1.625" style="145" customWidth="1"/>
    <col min="3085" max="3085" width="9.875" style="145" customWidth="1"/>
    <col min="3086" max="3086" width="6.25" style="145" bestFit="1" customWidth="1"/>
    <col min="3087" max="3087" width="2.875" style="145" bestFit="1" customWidth="1"/>
    <col min="3088" max="3088" width="5.125" style="145" bestFit="1" customWidth="1"/>
    <col min="3089" max="3328" width="9" style="145"/>
    <col min="3329" max="3329" width="6.375" style="145" customWidth="1"/>
    <col min="3330" max="3330" width="6.5" style="145" customWidth="1"/>
    <col min="3331" max="3331" width="1.375" style="145" customWidth="1"/>
    <col min="3332" max="3332" width="23.75" style="145" customWidth="1"/>
    <col min="3333" max="3335" width="2.875" style="145" customWidth="1"/>
    <col min="3336" max="3336" width="5.5" style="145" customWidth="1"/>
    <col min="3337" max="3337" width="5.125" style="145" customWidth="1"/>
    <col min="3338" max="3338" width="2.875" style="145" bestFit="1" customWidth="1"/>
    <col min="3339" max="3339" width="4.25" style="145" customWidth="1"/>
    <col min="3340" max="3340" width="1.625" style="145" customWidth="1"/>
    <col min="3341" max="3341" width="9.875" style="145" customWidth="1"/>
    <col min="3342" max="3342" width="6.25" style="145" bestFit="1" customWidth="1"/>
    <col min="3343" max="3343" width="2.875" style="145" bestFit="1" customWidth="1"/>
    <col min="3344" max="3344" width="5.125" style="145" bestFit="1" customWidth="1"/>
    <col min="3345" max="3584" width="9" style="145"/>
    <col min="3585" max="3585" width="6.375" style="145" customWidth="1"/>
    <col min="3586" max="3586" width="6.5" style="145" customWidth="1"/>
    <col min="3587" max="3587" width="1.375" style="145" customWidth="1"/>
    <col min="3588" max="3588" width="23.75" style="145" customWidth="1"/>
    <col min="3589" max="3591" width="2.875" style="145" customWidth="1"/>
    <col min="3592" max="3592" width="5.5" style="145" customWidth="1"/>
    <col min="3593" max="3593" width="5.125" style="145" customWidth="1"/>
    <col min="3594" max="3594" width="2.875" style="145" bestFit="1" customWidth="1"/>
    <col min="3595" max="3595" width="4.25" style="145" customWidth="1"/>
    <col min="3596" max="3596" width="1.625" style="145" customWidth="1"/>
    <col min="3597" max="3597" width="9.875" style="145" customWidth="1"/>
    <col min="3598" max="3598" width="6.25" style="145" bestFit="1" customWidth="1"/>
    <col min="3599" max="3599" width="2.875" style="145" bestFit="1" customWidth="1"/>
    <col min="3600" max="3600" width="5.125" style="145" bestFit="1" customWidth="1"/>
    <col min="3601" max="3840" width="9" style="145"/>
    <col min="3841" max="3841" width="6.375" style="145" customWidth="1"/>
    <col min="3842" max="3842" width="6.5" style="145" customWidth="1"/>
    <col min="3843" max="3843" width="1.375" style="145" customWidth="1"/>
    <col min="3844" max="3844" width="23.75" style="145" customWidth="1"/>
    <col min="3845" max="3847" width="2.875" style="145" customWidth="1"/>
    <col min="3848" max="3848" width="5.5" style="145" customWidth="1"/>
    <col min="3849" max="3849" width="5.125" style="145" customWidth="1"/>
    <col min="3850" max="3850" width="2.875" style="145" bestFit="1" customWidth="1"/>
    <col min="3851" max="3851" width="4.25" style="145" customWidth="1"/>
    <col min="3852" max="3852" width="1.625" style="145" customWidth="1"/>
    <col min="3853" max="3853" width="9.875" style="145" customWidth="1"/>
    <col min="3854" max="3854" width="6.25" style="145" bestFit="1" customWidth="1"/>
    <col min="3855" max="3855" width="2.875" style="145" bestFit="1" customWidth="1"/>
    <col min="3856" max="3856" width="5.125" style="145" bestFit="1" customWidth="1"/>
    <col min="3857" max="4096" width="9" style="145"/>
    <col min="4097" max="4097" width="6.375" style="145" customWidth="1"/>
    <col min="4098" max="4098" width="6.5" style="145" customWidth="1"/>
    <col min="4099" max="4099" width="1.375" style="145" customWidth="1"/>
    <col min="4100" max="4100" width="23.75" style="145" customWidth="1"/>
    <col min="4101" max="4103" width="2.875" style="145" customWidth="1"/>
    <col min="4104" max="4104" width="5.5" style="145" customWidth="1"/>
    <col min="4105" max="4105" width="5.125" style="145" customWidth="1"/>
    <col min="4106" max="4106" width="2.875" style="145" bestFit="1" customWidth="1"/>
    <col min="4107" max="4107" width="4.25" style="145" customWidth="1"/>
    <col min="4108" max="4108" width="1.625" style="145" customWidth="1"/>
    <col min="4109" max="4109" width="9.875" style="145" customWidth="1"/>
    <col min="4110" max="4110" width="6.25" style="145" bestFit="1" customWidth="1"/>
    <col min="4111" max="4111" width="2.875" style="145" bestFit="1" customWidth="1"/>
    <col min="4112" max="4112" width="5.125" style="145" bestFit="1" customWidth="1"/>
    <col min="4113" max="4352" width="9" style="145"/>
    <col min="4353" max="4353" width="6.375" style="145" customWidth="1"/>
    <col min="4354" max="4354" width="6.5" style="145" customWidth="1"/>
    <col min="4355" max="4355" width="1.375" style="145" customWidth="1"/>
    <col min="4356" max="4356" width="23.75" style="145" customWidth="1"/>
    <col min="4357" max="4359" width="2.875" style="145" customWidth="1"/>
    <col min="4360" max="4360" width="5.5" style="145" customWidth="1"/>
    <col min="4361" max="4361" width="5.125" style="145" customWidth="1"/>
    <col min="4362" max="4362" width="2.875" style="145" bestFit="1" customWidth="1"/>
    <col min="4363" max="4363" width="4.25" style="145" customWidth="1"/>
    <col min="4364" max="4364" width="1.625" style="145" customWidth="1"/>
    <col min="4365" max="4365" width="9.875" style="145" customWidth="1"/>
    <col min="4366" max="4366" width="6.25" style="145" bestFit="1" customWidth="1"/>
    <col min="4367" max="4367" width="2.875" style="145" bestFit="1" customWidth="1"/>
    <col min="4368" max="4368" width="5.125" style="145" bestFit="1" customWidth="1"/>
    <col min="4369" max="4608" width="9" style="145"/>
    <col min="4609" max="4609" width="6.375" style="145" customWidth="1"/>
    <col min="4610" max="4610" width="6.5" style="145" customWidth="1"/>
    <col min="4611" max="4611" width="1.375" style="145" customWidth="1"/>
    <col min="4612" max="4612" width="23.75" style="145" customWidth="1"/>
    <col min="4613" max="4615" width="2.875" style="145" customWidth="1"/>
    <col min="4616" max="4616" width="5.5" style="145" customWidth="1"/>
    <col min="4617" max="4617" width="5.125" style="145" customWidth="1"/>
    <col min="4618" max="4618" width="2.875" style="145" bestFit="1" customWidth="1"/>
    <col min="4619" max="4619" width="4.25" style="145" customWidth="1"/>
    <col min="4620" max="4620" width="1.625" style="145" customWidth="1"/>
    <col min="4621" max="4621" width="9.875" style="145" customWidth="1"/>
    <col min="4622" max="4622" width="6.25" style="145" bestFit="1" customWidth="1"/>
    <col min="4623" max="4623" width="2.875" style="145" bestFit="1" customWidth="1"/>
    <col min="4624" max="4624" width="5.125" style="145" bestFit="1" customWidth="1"/>
    <col min="4625" max="4864" width="9" style="145"/>
    <col min="4865" max="4865" width="6.375" style="145" customWidth="1"/>
    <col min="4866" max="4866" width="6.5" style="145" customWidth="1"/>
    <col min="4867" max="4867" width="1.375" style="145" customWidth="1"/>
    <col min="4868" max="4868" width="23.75" style="145" customWidth="1"/>
    <col min="4869" max="4871" width="2.875" style="145" customWidth="1"/>
    <col min="4872" max="4872" width="5.5" style="145" customWidth="1"/>
    <col min="4873" max="4873" width="5.125" style="145" customWidth="1"/>
    <col min="4874" max="4874" width="2.875" style="145" bestFit="1" customWidth="1"/>
    <col min="4875" max="4875" width="4.25" style="145" customWidth="1"/>
    <col min="4876" max="4876" width="1.625" style="145" customWidth="1"/>
    <col min="4877" max="4877" width="9.875" style="145" customWidth="1"/>
    <col min="4878" max="4878" width="6.25" style="145" bestFit="1" customWidth="1"/>
    <col min="4879" max="4879" width="2.875" style="145" bestFit="1" customWidth="1"/>
    <col min="4880" max="4880" width="5.125" style="145" bestFit="1" customWidth="1"/>
    <col min="4881" max="5120" width="9" style="145"/>
    <col min="5121" max="5121" width="6.375" style="145" customWidth="1"/>
    <col min="5122" max="5122" width="6.5" style="145" customWidth="1"/>
    <col min="5123" max="5123" width="1.375" style="145" customWidth="1"/>
    <col min="5124" max="5124" width="23.75" style="145" customWidth="1"/>
    <col min="5125" max="5127" width="2.875" style="145" customWidth="1"/>
    <col min="5128" max="5128" width="5.5" style="145" customWidth="1"/>
    <col min="5129" max="5129" width="5.125" style="145" customWidth="1"/>
    <col min="5130" max="5130" width="2.875" style="145" bestFit="1" customWidth="1"/>
    <col min="5131" max="5131" width="4.25" style="145" customWidth="1"/>
    <col min="5132" max="5132" width="1.625" style="145" customWidth="1"/>
    <col min="5133" max="5133" width="9.875" style="145" customWidth="1"/>
    <col min="5134" max="5134" width="6.25" style="145" bestFit="1" customWidth="1"/>
    <col min="5135" max="5135" width="2.875" style="145" bestFit="1" customWidth="1"/>
    <col min="5136" max="5136" width="5.125" style="145" bestFit="1" customWidth="1"/>
    <col min="5137" max="5376" width="9" style="145"/>
    <col min="5377" max="5377" width="6.375" style="145" customWidth="1"/>
    <col min="5378" max="5378" width="6.5" style="145" customWidth="1"/>
    <col min="5379" max="5379" width="1.375" style="145" customWidth="1"/>
    <col min="5380" max="5380" width="23.75" style="145" customWidth="1"/>
    <col min="5381" max="5383" width="2.875" style="145" customWidth="1"/>
    <col min="5384" max="5384" width="5.5" style="145" customWidth="1"/>
    <col min="5385" max="5385" width="5.125" style="145" customWidth="1"/>
    <col min="5386" max="5386" width="2.875" style="145" bestFit="1" customWidth="1"/>
    <col min="5387" max="5387" width="4.25" style="145" customWidth="1"/>
    <col min="5388" max="5388" width="1.625" style="145" customWidth="1"/>
    <col min="5389" max="5389" width="9.875" style="145" customWidth="1"/>
    <col min="5390" max="5390" width="6.25" style="145" bestFit="1" customWidth="1"/>
    <col min="5391" max="5391" width="2.875" style="145" bestFit="1" customWidth="1"/>
    <col min="5392" max="5392" width="5.125" style="145" bestFit="1" customWidth="1"/>
    <col min="5393" max="5632" width="9" style="145"/>
    <col min="5633" max="5633" width="6.375" style="145" customWidth="1"/>
    <col min="5634" max="5634" width="6.5" style="145" customWidth="1"/>
    <col min="5635" max="5635" width="1.375" style="145" customWidth="1"/>
    <col min="5636" max="5636" width="23.75" style="145" customWidth="1"/>
    <col min="5637" max="5639" width="2.875" style="145" customWidth="1"/>
    <col min="5640" max="5640" width="5.5" style="145" customWidth="1"/>
    <col min="5641" max="5641" width="5.125" style="145" customWidth="1"/>
    <col min="5642" max="5642" width="2.875" style="145" bestFit="1" customWidth="1"/>
    <col min="5643" max="5643" width="4.25" style="145" customWidth="1"/>
    <col min="5644" max="5644" width="1.625" style="145" customWidth="1"/>
    <col min="5645" max="5645" width="9.875" style="145" customWidth="1"/>
    <col min="5646" max="5646" width="6.25" style="145" bestFit="1" customWidth="1"/>
    <col min="5647" max="5647" width="2.875" style="145" bestFit="1" customWidth="1"/>
    <col min="5648" max="5648" width="5.125" style="145" bestFit="1" customWidth="1"/>
    <col min="5649" max="5888" width="9" style="145"/>
    <col min="5889" max="5889" width="6.375" style="145" customWidth="1"/>
    <col min="5890" max="5890" width="6.5" style="145" customWidth="1"/>
    <col min="5891" max="5891" width="1.375" style="145" customWidth="1"/>
    <col min="5892" max="5892" width="23.75" style="145" customWidth="1"/>
    <col min="5893" max="5895" width="2.875" style="145" customWidth="1"/>
    <col min="5896" max="5896" width="5.5" style="145" customWidth="1"/>
    <col min="5897" max="5897" width="5.125" style="145" customWidth="1"/>
    <col min="5898" max="5898" width="2.875" style="145" bestFit="1" customWidth="1"/>
    <col min="5899" max="5899" width="4.25" style="145" customWidth="1"/>
    <col min="5900" max="5900" width="1.625" style="145" customWidth="1"/>
    <col min="5901" max="5901" width="9.875" style="145" customWidth="1"/>
    <col min="5902" max="5902" width="6.25" style="145" bestFit="1" customWidth="1"/>
    <col min="5903" max="5903" width="2.875" style="145" bestFit="1" customWidth="1"/>
    <col min="5904" max="5904" width="5.125" style="145" bestFit="1" customWidth="1"/>
    <col min="5905" max="6144" width="9" style="145"/>
    <col min="6145" max="6145" width="6.375" style="145" customWidth="1"/>
    <col min="6146" max="6146" width="6.5" style="145" customWidth="1"/>
    <col min="6147" max="6147" width="1.375" style="145" customWidth="1"/>
    <col min="6148" max="6148" width="23.75" style="145" customWidth="1"/>
    <col min="6149" max="6151" width="2.875" style="145" customWidth="1"/>
    <col min="6152" max="6152" width="5.5" style="145" customWidth="1"/>
    <col min="6153" max="6153" width="5.125" style="145" customWidth="1"/>
    <col min="6154" max="6154" width="2.875" style="145" bestFit="1" customWidth="1"/>
    <col min="6155" max="6155" width="4.25" style="145" customWidth="1"/>
    <col min="6156" max="6156" width="1.625" style="145" customWidth="1"/>
    <col min="6157" max="6157" width="9.875" style="145" customWidth="1"/>
    <col min="6158" max="6158" width="6.25" style="145" bestFit="1" customWidth="1"/>
    <col min="6159" max="6159" width="2.875" style="145" bestFit="1" customWidth="1"/>
    <col min="6160" max="6160" width="5.125" style="145" bestFit="1" customWidth="1"/>
    <col min="6161" max="6400" width="9" style="145"/>
    <col min="6401" max="6401" width="6.375" style="145" customWidth="1"/>
    <col min="6402" max="6402" width="6.5" style="145" customWidth="1"/>
    <col min="6403" max="6403" width="1.375" style="145" customWidth="1"/>
    <col min="6404" max="6404" width="23.75" style="145" customWidth="1"/>
    <col min="6405" max="6407" width="2.875" style="145" customWidth="1"/>
    <col min="6408" max="6408" width="5.5" style="145" customWidth="1"/>
    <col min="6409" max="6409" width="5.125" style="145" customWidth="1"/>
    <col min="6410" max="6410" width="2.875" style="145" bestFit="1" customWidth="1"/>
    <col min="6411" max="6411" width="4.25" style="145" customWidth="1"/>
    <col min="6412" max="6412" width="1.625" style="145" customWidth="1"/>
    <col min="6413" max="6413" width="9.875" style="145" customWidth="1"/>
    <col min="6414" max="6414" width="6.25" style="145" bestFit="1" customWidth="1"/>
    <col min="6415" max="6415" width="2.875" style="145" bestFit="1" customWidth="1"/>
    <col min="6416" max="6416" width="5.125" style="145" bestFit="1" customWidth="1"/>
    <col min="6417" max="6656" width="9" style="145"/>
    <col min="6657" max="6657" width="6.375" style="145" customWidth="1"/>
    <col min="6658" max="6658" width="6.5" style="145" customWidth="1"/>
    <col min="6659" max="6659" width="1.375" style="145" customWidth="1"/>
    <col min="6660" max="6660" width="23.75" style="145" customWidth="1"/>
    <col min="6661" max="6663" width="2.875" style="145" customWidth="1"/>
    <col min="6664" max="6664" width="5.5" style="145" customWidth="1"/>
    <col min="6665" max="6665" width="5.125" style="145" customWidth="1"/>
    <col min="6666" max="6666" width="2.875" style="145" bestFit="1" customWidth="1"/>
    <col min="6667" max="6667" width="4.25" style="145" customWidth="1"/>
    <col min="6668" max="6668" width="1.625" style="145" customWidth="1"/>
    <col min="6669" max="6669" width="9.875" style="145" customWidth="1"/>
    <col min="6670" max="6670" width="6.25" style="145" bestFit="1" customWidth="1"/>
    <col min="6671" max="6671" width="2.875" style="145" bestFit="1" customWidth="1"/>
    <col min="6672" max="6672" width="5.125" style="145" bestFit="1" customWidth="1"/>
    <col min="6673" max="6912" width="9" style="145"/>
    <col min="6913" max="6913" width="6.375" style="145" customWidth="1"/>
    <col min="6914" max="6914" width="6.5" style="145" customWidth="1"/>
    <col min="6915" max="6915" width="1.375" style="145" customWidth="1"/>
    <col min="6916" max="6916" width="23.75" style="145" customWidth="1"/>
    <col min="6917" max="6919" width="2.875" style="145" customWidth="1"/>
    <col min="6920" max="6920" width="5.5" style="145" customWidth="1"/>
    <col min="6921" max="6921" width="5.125" style="145" customWidth="1"/>
    <col min="6922" max="6922" width="2.875" style="145" bestFit="1" customWidth="1"/>
    <col min="6923" max="6923" width="4.25" style="145" customWidth="1"/>
    <col min="6924" max="6924" width="1.625" style="145" customWidth="1"/>
    <col min="6925" max="6925" width="9.875" style="145" customWidth="1"/>
    <col min="6926" max="6926" width="6.25" style="145" bestFit="1" customWidth="1"/>
    <col min="6927" max="6927" width="2.875" style="145" bestFit="1" customWidth="1"/>
    <col min="6928" max="6928" width="5.125" style="145" bestFit="1" customWidth="1"/>
    <col min="6929" max="7168" width="9" style="145"/>
    <col min="7169" max="7169" width="6.375" style="145" customWidth="1"/>
    <col min="7170" max="7170" width="6.5" style="145" customWidth="1"/>
    <col min="7171" max="7171" width="1.375" style="145" customWidth="1"/>
    <col min="7172" max="7172" width="23.75" style="145" customWidth="1"/>
    <col min="7173" max="7175" width="2.875" style="145" customWidth="1"/>
    <col min="7176" max="7176" width="5.5" style="145" customWidth="1"/>
    <col min="7177" max="7177" width="5.125" style="145" customWidth="1"/>
    <col min="7178" max="7178" width="2.875" style="145" bestFit="1" customWidth="1"/>
    <col min="7179" max="7179" width="4.25" style="145" customWidth="1"/>
    <col min="7180" max="7180" width="1.625" style="145" customWidth="1"/>
    <col min="7181" max="7181" width="9.875" style="145" customWidth="1"/>
    <col min="7182" max="7182" width="6.25" style="145" bestFit="1" customWidth="1"/>
    <col min="7183" max="7183" width="2.875" style="145" bestFit="1" customWidth="1"/>
    <col min="7184" max="7184" width="5.125" style="145" bestFit="1" customWidth="1"/>
    <col min="7185" max="7424" width="9" style="145"/>
    <col min="7425" max="7425" width="6.375" style="145" customWidth="1"/>
    <col min="7426" max="7426" width="6.5" style="145" customWidth="1"/>
    <col min="7427" max="7427" width="1.375" style="145" customWidth="1"/>
    <col min="7428" max="7428" width="23.75" style="145" customWidth="1"/>
    <col min="7429" max="7431" width="2.875" style="145" customWidth="1"/>
    <col min="7432" max="7432" width="5.5" style="145" customWidth="1"/>
    <col min="7433" max="7433" width="5.125" style="145" customWidth="1"/>
    <col min="7434" max="7434" width="2.875" style="145" bestFit="1" customWidth="1"/>
    <col min="7435" max="7435" width="4.25" style="145" customWidth="1"/>
    <col min="7436" max="7436" width="1.625" style="145" customWidth="1"/>
    <col min="7437" max="7437" width="9.875" style="145" customWidth="1"/>
    <col min="7438" max="7438" width="6.25" style="145" bestFit="1" customWidth="1"/>
    <col min="7439" max="7439" width="2.875" style="145" bestFit="1" customWidth="1"/>
    <col min="7440" max="7440" width="5.125" style="145" bestFit="1" customWidth="1"/>
    <col min="7441" max="7680" width="9" style="145"/>
    <col min="7681" max="7681" width="6.375" style="145" customWidth="1"/>
    <col min="7682" max="7682" width="6.5" style="145" customWidth="1"/>
    <col min="7683" max="7683" width="1.375" style="145" customWidth="1"/>
    <col min="7684" max="7684" width="23.75" style="145" customWidth="1"/>
    <col min="7685" max="7687" width="2.875" style="145" customWidth="1"/>
    <col min="7688" max="7688" width="5.5" style="145" customWidth="1"/>
    <col min="7689" max="7689" width="5.125" style="145" customWidth="1"/>
    <col min="7690" max="7690" width="2.875" style="145" bestFit="1" customWidth="1"/>
    <col min="7691" max="7691" width="4.25" style="145" customWidth="1"/>
    <col min="7692" max="7692" width="1.625" style="145" customWidth="1"/>
    <col min="7693" max="7693" width="9.875" style="145" customWidth="1"/>
    <col min="7694" max="7694" width="6.25" style="145" bestFit="1" customWidth="1"/>
    <col min="7695" max="7695" width="2.875" style="145" bestFit="1" customWidth="1"/>
    <col min="7696" max="7696" width="5.125" style="145" bestFit="1" customWidth="1"/>
    <col min="7697" max="7936" width="9" style="145"/>
    <col min="7937" max="7937" width="6.375" style="145" customWidth="1"/>
    <col min="7938" max="7938" width="6.5" style="145" customWidth="1"/>
    <col min="7939" max="7939" width="1.375" style="145" customWidth="1"/>
    <col min="7940" max="7940" width="23.75" style="145" customWidth="1"/>
    <col min="7941" max="7943" width="2.875" style="145" customWidth="1"/>
    <col min="7944" max="7944" width="5.5" style="145" customWidth="1"/>
    <col min="7945" max="7945" width="5.125" style="145" customWidth="1"/>
    <col min="7946" max="7946" width="2.875" style="145" bestFit="1" customWidth="1"/>
    <col min="7947" max="7947" width="4.25" style="145" customWidth="1"/>
    <col min="7948" max="7948" width="1.625" style="145" customWidth="1"/>
    <col min="7949" max="7949" width="9.875" style="145" customWidth="1"/>
    <col min="7950" max="7950" width="6.25" style="145" bestFit="1" customWidth="1"/>
    <col min="7951" max="7951" width="2.875" style="145" bestFit="1" customWidth="1"/>
    <col min="7952" max="7952" width="5.125" style="145" bestFit="1" customWidth="1"/>
    <col min="7953" max="8192" width="9" style="145"/>
    <col min="8193" max="8193" width="6.375" style="145" customWidth="1"/>
    <col min="8194" max="8194" width="6.5" style="145" customWidth="1"/>
    <col min="8195" max="8195" width="1.375" style="145" customWidth="1"/>
    <col min="8196" max="8196" width="23.75" style="145" customWidth="1"/>
    <col min="8197" max="8199" width="2.875" style="145" customWidth="1"/>
    <col min="8200" max="8200" width="5.5" style="145" customWidth="1"/>
    <col min="8201" max="8201" width="5.125" style="145" customWidth="1"/>
    <col min="8202" max="8202" width="2.875" style="145" bestFit="1" customWidth="1"/>
    <col min="8203" max="8203" width="4.25" style="145" customWidth="1"/>
    <col min="8204" max="8204" width="1.625" style="145" customWidth="1"/>
    <col min="8205" max="8205" width="9.875" style="145" customWidth="1"/>
    <col min="8206" max="8206" width="6.25" style="145" bestFit="1" customWidth="1"/>
    <col min="8207" max="8207" width="2.875" style="145" bestFit="1" customWidth="1"/>
    <col min="8208" max="8208" width="5.125" style="145" bestFit="1" customWidth="1"/>
    <col min="8209" max="8448" width="9" style="145"/>
    <col min="8449" max="8449" width="6.375" style="145" customWidth="1"/>
    <col min="8450" max="8450" width="6.5" style="145" customWidth="1"/>
    <col min="8451" max="8451" width="1.375" style="145" customWidth="1"/>
    <col min="8452" max="8452" width="23.75" style="145" customWidth="1"/>
    <col min="8453" max="8455" width="2.875" style="145" customWidth="1"/>
    <col min="8456" max="8456" width="5.5" style="145" customWidth="1"/>
    <col min="8457" max="8457" width="5.125" style="145" customWidth="1"/>
    <col min="8458" max="8458" width="2.875" style="145" bestFit="1" customWidth="1"/>
    <col min="8459" max="8459" width="4.25" style="145" customWidth="1"/>
    <col min="8460" max="8460" width="1.625" style="145" customWidth="1"/>
    <col min="8461" max="8461" width="9.875" style="145" customWidth="1"/>
    <col min="8462" max="8462" width="6.25" style="145" bestFit="1" customWidth="1"/>
    <col min="8463" max="8463" width="2.875" style="145" bestFit="1" customWidth="1"/>
    <col min="8464" max="8464" width="5.125" style="145" bestFit="1" customWidth="1"/>
    <col min="8465" max="8704" width="9" style="145"/>
    <col min="8705" max="8705" width="6.375" style="145" customWidth="1"/>
    <col min="8706" max="8706" width="6.5" style="145" customWidth="1"/>
    <col min="8707" max="8707" width="1.375" style="145" customWidth="1"/>
    <col min="8708" max="8708" width="23.75" style="145" customWidth="1"/>
    <col min="8709" max="8711" width="2.875" style="145" customWidth="1"/>
    <col min="8712" max="8712" width="5.5" style="145" customWidth="1"/>
    <col min="8713" max="8713" width="5.125" style="145" customWidth="1"/>
    <col min="8714" max="8714" width="2.875" style="145" bestFit="1" customWidth="1"/>
    <col min="8715" max="8715" width="4.25" style="145" customWidth="1"/>
    <col min="8716" max="8716" width="1.625" style="145" customWidth="1"/>
    <col min="8717" max="8717" width="9.875" style="145" customWidth="1"/>
    <col min="8718" max="8718" width="6.25" style="145" bestFit="1" customWidth="1"/>
    <col min="8719" max="8719" width="2.875" style="145" bestFit="1" customWidth="1"/>
    <col min="8720" max="8720" width="5.125" style="145" bestFit="1" customWidth="1"/>
    <col min="8721" max="8960" width="9" style="145"/>
    <col min="8961" max="8961" width="6.375" style="145" customWidth="1"/>
    <col min="8962" max="8962" width="6.5" style="145" customWidth="1"/>
    <col min="8963" max="8963" width="1.375" style="145" customWidth="1"/>
    <col min="8964" max="8964" width="23.75" style="145" customWidth="1"/>
    <col min="8965" max="8967" width="2.875" style="145" customWidth="1"/>
    <col min="8968" max="8968" width="5.5" style="145" customWidth="1"/>
    <col min="8969" max="8969" width="5.125" style="145" customWidth="1"/>
    <col min="8970" max="8970" width="2.875" style="145" bestFit="1" customWidth="1"/>
    <col min="8971" max="8971" width="4.25" style="145" customWidth="1"/>
    <col min="8972" max="8972" width="1.625" style="145" customWidth="1"/>
    <col min="8973" max="8973" width="9.875" style="145" customWidth="1"/>
    <col min="8974" max="8974" width="6.25" style="145" bestFit="1" customWidth="1"/>
    <col min="8975" max="8975" width="2.875" style="145" bestFit="1" customWidth="1"/>
    <col min="8976" max="8976" width="5.125" style="145" bestFit="1" customWidth="1"/>
    <col min="8977" max="9216" width="9" style="145"/>
    <col min="9217" max="9217" width="6.375" style="145" customWidth="1"/>
    <col min="9218" max="9218" width="6.5" style="145" customWidth="1"/>
    <col min="9219" max="9219" width="1.375" style="145" customWidth="1"/>
    <col min="9220" max="9220" width="23.75" style="145" customWidth="1"/>
    <col min="9221" max="9223" width="2.875" style="145" customWidth="1"/>
    <col min="9224" max="9224" width="5.5" style="145" customWidth="1"/>
    <col min="9225" max="9225" width="5.125" style="145" customWidth="1"/>
    <col min="9226" max="9226" width="2.875" style="145" bestFit="1" customWidth="1"/>
    <col min="9227" max="9227" width="4.25" style="145" customWidth="1"/>
    <col min="9228" max="9228" width="1.625" style="145" customWidth="1"/>
    <col min="9229" max="9229" width="9.875" style="145" customWidth="1"/>
    <col min="9230" max="9230" width="6.25" style="145" bestFit="1" customWidth="1"/>
    <col min="9231" max="9231" width="2.875" style="145" bestFit="1" customWidth="1"/>
    <col min="9232" max="9232" width="5.125" style="145" bestFit="1" customWidth="1"/>
    <col min="9233" max="9472" width="9" style="145"/>
    <col min="9473" max="9473" width="6.375" style="145" customWidth="1"/>
    <col min="9474" max="9474" width="6.5" style="145" customWidth="1"/>
    <col min="9475" max="9475" width="1.375" style="145" customWidth="1"/>
    <col min="9476" max="9476" width="23.75" style="145" customWidth="1"/>
    <col min="9477" max="9479" width="2.875" style="145" customWidth="1"/>
    <col min="9480" max="9480" width="5.5" style="145" customWidth="1"/>
    <col min="9481" max="9481" width="5.125" style="145" customWidth="1"/>
    <col min="9482" max="9482" width="2.875" style="145" bestFit="1" customWidth="1"/>
    <col min="9483" max="9483" width="4.25" style="145" customWidth="1"/>
    <col min="9484" max="9484" width="1.625" style="145" customWidth="1"/>
    <col min="9485" max="9485" width="9.875" style="145" customWidth="1"/>
    <col min="9486" max="9486" width="6.25" style="145" bestFit="1" customWidth="1"/>
    <col min="9487" max="9487" width="2.875" style="145" bestFit="1" customWidth="1"/>
    <col min="9488" max="9488" width="5.125" style="145" bestFit="1" customWidth="1"/>
    <col min="9489" max="9728" width="9" style="145"/>
    <col min="9729" max="9729" width="6.375" style="145" customWidth="1"/>
    <col min="9730" max="9730" width="6.5" style="145" customWidth="1"/>
    <col min="9731" max="9731" width="1.375" style="145" customWidth="1"/>
    <col min="9732" max="9732" width="23.75" style="145" customWidth="1"/>
    <col min="9733" max="9735" width="2.875" style="145" customWidth="1"/>
    <col min="9736" max="9736" width="5.5" style="145" customWidth="1"/>
    <col min="9737" max="9737" width="5.125" style="145" customWidth="1"/>
    <col min="9738" max="9738" width="2.875" style="145" bestFit="1" customWidth="1"/>
    <col min="9739" max="9739" width="4.25" style="145" customWidth="1"/>
    <col min="9740" max="9740" width="1.625" style="145" customWidth="1"/>
    <col min="9741" max="9741" width="9.875" style="145" customWidth="1"/>
    <col min="9742" max="9742" width="6.25" style="145" bestFit="1" customWidth="1"/>
    <col min="9743" max="9743" width="2.875" style="145" bestFit="1" customWidth="1"/>
    <col min="9744" max="9744" width="5.125" style="145" bestFit="1" customWidth="1"/>
    <col min="9745" max="9984" width="9" style="145"/>
    <col min="9985" max="9985" width="6.375" style="145" customWidth="1"/>
    <col min="9986" max="9986" width="6.5" style="145" customWidth="1"/>
    <col min="9987" max="9987" width="1.375" style="145" customWidth="1"/>
    <col min="9988" max="9988" width="23.75" style="145" customWidth="1"/>
    <col min="9989" max="9991" width="2.875" style="145" customWidth="1"/>
    <col min="9992" max="9992" width="5.5" style="145" customWidth="1"/>
    <col min="9993" max="9993" width="5.125" style="145" customWidth="1"/>
    <col min="9994" max="9994" width="2.875" style="145" bestFit="1" customWidth="1"/>
    <col min="9995" max="9995" width="4.25" style="145" customWidth="1"/>
    <col min="9996" max="9996" width="1.625" style="145" customWidth="1"/>
    <col min="9997" max="9997" width="9.875" style="145" customWidth="1"/>
    <col min="9998" max="9998" width="6.25" style="145" bestFit="1" customWidth="1"/>
    <col min="9999" max="9999" width="2.875" style="145" bestFit="1" customWidth="1"/>
    <col min="10000" max="10000" width="5.125" style="145" bestFit="1" customWidth="1"/>
    <col min="10001" max="10240" width="9" style="145"/>
    <col min="10241" max="10241" width="6.375" style="145" customWidth="1"/>
    <col min="10242" max="10242" width="6.5" style="145" customWidth="1"/>
    <col min="10243" max="10243" width="1.375" style="145" customWidth="1"/>
    <col min="10244" max="10244" width="23.75" style="145" customWidth="1"/>
    <col min="10245" max="10247" width="2.875" style="145" customWidth="1"/>
    <col min="10248" max="10248" width="5.5" style="145" customWidth="1"/>
    <col min="10249" max="10249" width="5.125" style="145" customWidth="1"/>
    <col min="10250" max="10250" width="2.875" style="145" bestFit="1" customWidth="1"/>
    <col min="10251" max="10251" width="4.25" style="145" customWidth="1"/>
    <col min="10252" max="10252" width="1.625" style="145" customWidth="1"/>
    <col min="10253" max="10253" width="9.875" style="145" customWidth="1"/>
    <col min="10254" max="10254" width="6.25" style="145" bestFit="1" customWidth="1"/>
    <col min="10255" max="10255" width="2.875" style="145" bestFit="1" customWidth="1"/>
    <col min="10256" max="10256" width="5.125" style="145" bestFit="1" customWidth="1"/>
    <col min="10257" max="10496" width="9" style="145"/>
    <col min="10497" max="10497" width="6.375" style="145" customWidth="1"/>
    <col min="10498" max="10498" width="6.5" style="145" customWidth="1"/>
    <col min="10499" max="10499" width="1.375" style="145" customWidth="1"/>
    <col min="10500" max="10500" width="23.75" style="145" customWidth="1"/>
    <col min="10501" max="10503" width="2.875" style="145" customWidth="1"/>
    <col min="10504" max="10504" width="5.5" style="145" customWidth="1"/>
    <col min="10505" max="10505" width="5.125" style="145" customWidth="1"/>
    <col min="10506" max="10506" width="2.875" style="145" bestFit="1" customWidth="1"/>
    <col min="10507" max="10507" width="4.25" style="145" customWidth="1"/>
    <col min="10508" max="10508" width="1.625" style="145" customWidth="1"/>
    <col min="10509" max="10509" width="9.875" style="145" customWidth="1"/>
    <col min="10510" max="10510" width="6.25" style="145" bestFit="1" customWidth="1"/>
    <col min="10511" max="10511" width="2.875" style="145" bestFit="1" customWidth="1"/>
    <col min="10512" max="10512" width="5.125" style="145" bestFit="1" customWidth="1"/>
    <col min="10513" max="10752" width="9" style="145"/>
    <col min="10753" max="10753" width="6.375" style="145" customWidth="1"/>
    <col min="10754" max="10754" width="6.5" style="145" customWidth="1"/>
    <col min="10755" max="10755" width="1.375" style="145" customWidth="1"/>
    <col min="10756" max="10756" width="23.75" style="145" customWidth="1"/>
    <col min="10757" max="10759" width="2.875" style="145" customWidth="1"/>
    <col min="10760" max="10760" width="5.5" style="145" customWidth="1"/>
    <col min="10761" max="10761" width="5.125" style="145" customWidth="1"/>
    <col min="10762" max="10762" width="2.875" style="145" bestFit="1" customWidth="1"/>
    <col min="10763" max="10763" width="4.25" style="145" customWidth="1"/>
    <col min="10764" max="10764" width="1.625" style="145" customWidth="1"/>
    <col min="10765" max="10765" width="9.875" style="145" customWidth="1"/>
    <col min="10766" max="10766" width="6.25" style="145" bestFit="1" customWidth="1"/>
    <col min="10767" max="10767" width="2.875" style="145" bestFit="1" customWidth="1"/>
    <col min="10768" max="10768" width="5.125" style="145" bestFit="1" customWidth="1"/>
    <col min="10769" max="11008" width="9" style="145"/>
    <col min="11009" max="11009" width="6.375" style="145" customWidth="1"/>
    <col min="11010" max="11010" width="6.5" style="145" customWidth="1"/>
    <col min="11011" max="11011" width="1.375" style="145" customWidth="1"/>
    <col min="11012" max="11012" width="23.75" style="145" customWidth="1"/>
    <col min="11013" max="11015" width="2.875" style="145" customWidth="1"/>
    <col min="11016" max="11016" width="5.5" style="145" customWidth="1"/>
    <col min="11017" max="11017" width="5.125" style="145" customWidth="1"/>
    <col min="11018" max="11018" width="2.875" style="145" bestFit="1" customWidth="1"/>
    <col min="11019" max="11019" width="4.25" style="145" customWidth="1"/>
    <col min="11020" max="11020" width="1.625" style="145" customWidth="1"/>
    <col min="11021" max="11021" width="9.875" style="145" customWidth="1"/>
    <col min="11022" max="11022" width="6.25" style="145" bestFit="1" customWidth="1"/>
    <col min="11023" max="11023" width="2.875" style="145" bestFit="1" customWidth="1"/>
    <col min="11024" max="11024" width="5.125" style="145" bestFit="1" customWidth="1"/>
    <col min="11025" max="11264" width="9" style="145"/>
    <col min="11265" max="11265" width="6.375" style="145" customWidth="1"/>
    <col min="11266" max="11266" width="6.5" style="145" customWidth="1"/>
    <col min="11267" max="11267" width="1.375" style="145" customWidth="1"/>
    <col min="11268" max="11268" width="23.75" style="145" customWidth="1"/>
    <col min="11269" max="11271" width="2.875" style="145" customWidth="1"/>
    <col min="11272" max="11272" width="5.5" style="145" customWidth="1"/>
    <col min="11273" max="11273" width="5.125" style="145" customWidth="1"/>
    <col min="11274" max="11274" width="2.875" style="145" bestFit="1" customWidth="1"/>
    <col min="11275" max="11275" width="4.25" style="145" customWidth="1"/>
    <col min="11276" max="11276" width="1.625" style="145" customWidth="1"/>
    <col min="11277" max="11277" width="9.875" style="145" customWidth="1"/>
    <col min="11278" max="11278" width="6.25" style="145" bestFit="1" customWidth="1"/>
    <col min="11279" max="11279" width="2.875" style="145" bestFit="1" customWidth="1"/>
    <col min="11280" max="11280" width="5.125" style="145" bestFit="1" customWidth="1"/>
    <col min="11281" max="11520" width="9" style="145"/>
    <col min="11521" max="11521" width="6.375" style="145" customWidth="1"/>
    <col min="11522" max="11522" width="6.5" style="145" customWidth="1"/>
    <col min="11523" max="11523" width="1.375" style="145" customWidth="1"/>
    <col min="11524" max="11524" width="23.75" style="145" customWidth="1"/>
    <col min="11525" max="11527" width="2.875" style="145" customWidth="1"/>
    <col min="11528" max="11528" width="5.5" style="145" customWidth="1"/>
    <col min="11529" max="11529" width="5.125" style="145" customWidth="1"/>
    <col min="11530" max="11530" width="2.875" style="145" bestFit="1" customWidth="1"/>
    <col min="11531" max="11531" width="4.25" style="145" customWidth="1"/>
    <col min="11532" max="11532" width="1.625" style="145" customWidth="1"/>
    <col min="11533" max="11533" width="9.875" style="145" customWidth="1"/>
    <col min="11534" max="11534" width="6.25" style="145" bestFit="1" customWidth="1"/>
    <col min="11535" max="11535" width="2.875" style="145" bestFit="1" customWidth="1"/>
    <col min="11536" max="11536" width="5.125" style="145" bestFit="1" customWidth="1"/>
    <col min="11537" max="11776" width="9" style="145"/>
    <col min="11777" max="11777" width="6.375" style="145" customWidth="1"/>
    <col min="11778" max="11778" width="6.5" style="145" customWidth="1"/>
    <col min="11779" max="11779" width="1.375" style="145" customWidth="1"/>
    <col min="11780" max="11780" width="23.75" style="145" customWidth="1"/>
    <col min="11781" max="11783" width="2.875" style="145" customWidth="1"/>
    <col min="11784" max="11784" width="5.5" style="145" customWidth="1"/>
    <col min="11785" max="11785" width="5.125" style="145" customWidth="1"/>
    <col min="11786" max="11786" width="2.875" style="145" bestFit="1" customWidth="1"/>
    <col min="11787" max="11787" width="4.25" style="145" customWidth="1"/>
    <col min="11788" max="11788" width="1.625" style="145" customWidth="1"/>
    <col min="11789" max="11789" width="9.875" style="145" customWidth="1"/>
    <col min="11790" max="11790" width="6.25" style="145" bestFit="1" customWidth="1"/>
    <col min="11791" max="11791" width="2.875" style="145" bestFit="1" customWidth="1"/>
    <col min="11792" max="11792" width="5.125" style="145" bestFit="1" customWidth="1"/>
    <col min="11793" max="12032" width="9" style="145"/>
    <col min="12033" max="12033" width="6.375" style="145" customWidth="1"/>
    <col min="12034" max="12034" width="6.5" style="145" customWidth="1"/>
    <col min="12035" max="12035" width="1.375" style="145" customWidth="1"/>
    <col min="12036" max="12036" width="23.75" style="145" customWidth="1"/>
    <col min="12037" max="12039" width="2.875" style="145" customWidth="1"/>
    <col min="12040" max="12040" width="5.5" style="145" customWidth="1"/>
    <col min="12041" max="12041" width="5.125" style="145" customWidth="1"/>
    <col min="12042" max="12042" width="2.875" style="145" bestFit="1" customWidth="1"/>
    <col min="12043" max="12043" width="4.25" style="145" customWidth="1"/>
    <col min="12044" max="12044" width="1.625" style="145" customWidth="1"/>
    <col min="12045" max="12045" width="9.875" style="145" customWidth="1"/>
    <col min="12046" max="12046" width="6.25" style="145" bestFit="1" customWidth="1"/>
    <col min="12047" max="12047" width="2.875" style="145" bestFit="1" customWidth="1"/>
    <col min="12048" max="12048" width="5.125" style="145" bestFit="1" customWidth="1"/>
    <col min="12049" max="12288" width="9" style="145"/>
    <col min="12289" max="12289" width="6.375" style="145" customWidth="1"/>
    <col min="12290" max="12290" width="6.5" style="145" customWidth="1"/>
    <col min="12291" max="12291" width="1.375" style="145" customWidth="1"/>
    <col min="12292" max="12292" width="23.75" style="145" customWidth="1"/>
    <col min="12293" max="12295" width="2.875" style="145" customWidth="1"/>
    <col min="12296" max="12296" width="5.5" style="145" customWidth="1"/>
    <col min="12297" max="12297" width="5.125" style="145" customWidth="1"/>
    <col min="12298" max="12298" width="2.875" style="145" bestFit="1" customWidth="1"/>
    <col min="12299" max="12299" width="4.25" style="145" customWidth="1"/>
    <col min="12300" max="12300" width="1.625" style="145" customWidth="1"/>
    <col min="12301" max="12301" width="9.875" style="145" customWidth="1"/>
    <col min="12302" max="12302" width="6.25" style="145" bestFit="1" customWidth="1"/>
    <col min="12303" max="12303" width="2.875" style="145" bestFit="1" customWidth="1"/>
    <col min="12304" max="12304" width="5.125" style="145" bestFit="1" customWidth="1"/>
    <col min="12305" max="12544" width="9" style="145"/>
    <col min="12545" max="12545" width="6.375" style="145" customWidth="1"/>
    <col min="12546" max="12546" width="6.5" style="145" customWidth="1"/>
    <col min="12547" max="12547" width="1.375" style="145" customWidth="1"/>
    <col min="12548" max="12548" width="23.75" style="145" customWidth="1"/>
    <col min="12549" max="12551" width="2.875" style="145" customWidth="1"/>
    <col min="12552" max="12552" width="5.5" style="145" customWidth="1"/>
    <col min="12553" max="12553" width="5.125" style="145" customWidth="1"/>
    <col min="12554" max="12554" width="2.875" style="145" bestFit="1" customWidth="1"/>
    <col min="12555" max="12555" width="4.25" style="145" customWidth="1"/>
    <col min="12556" max="12556" width="1.625" style="145" customWidth="1"/>
    <col min="12557" max="12557" width="9.875" style="145" customWidth="1"/>
    <col min="12558" max="12558" width="6.25" style="145" bestFit="1" customWidth="1"/>
    <col min="12559" max="12559" width="2.875" style="145" bestFit="1" customWidth="1"/>
    <col min="12560" max="12560" width="5.125" style="145" bestFit="1" customWidth="1"/>
    <col min="12561" max="12800" width="9" style="145"/>
    <col min="12801" max="12801" width="6.375" style="145" customWidth="1"/>
    <col min="12802" max="12802" width="6.5" style="145" customWidth="1"/>
    <col min="12803" max="12803" width="1.375" style="145" customWidth="1"/>
    <col min="12804" max="12804" width="23.75" style="145" customWidth="1"/>
    <col min="12805" max="12807" width="2.875" style="145" customWidth="1"/>
    <col min="12808" max="12808" width="5.5" style="145" customWidth="1"/>
    <col min="12809" max="12809" width="5.125" style="145" customWidth="1"/>
    <col min="12810" max="12810" width="2.875" style="145" bestFit="1" customWidth="1"/>
    <col min="12811" max="12811" width="4.25" style="145" customWidth="1"/>
    <col min="12812" max="12812" width="1.625" style="145" customWidth="1"/>
    <col min="12813" max="12813" width="9.875" style="145" customWidth="1"/>
    <col min="12814" max="12814" width="6.25" style="145" bestFit="1" customWidth="1"/>
    <col min="12815" max="12815" width="2.875" style="145" bestFit="1" customWidth="1"/>
    <col min="12816" max="12816" width="5.125" style="145" bestFit="1" customWidth="1"/>
    <col min="12817" max="13056" width="9" style="145"/>
    <col min="13057" max="13057" width="6.375" style="145" customWidth="1"/>
    <col min="13058" max="13058" width="6.5" style="145" customWidth="1"/>
    <col min="13059" max="13059" width="1.375" style="145" customWidth="1"/>
    <col min="13060" max="13060" width="23.75" style="145" customWidth="1"/>
    <col min="13061" max="13063" width="2.875" style="145" customWidth="1"/>
    <col min="13064" max="13064" width="5.5" style="145" customWidth="1"/>
    <col min="13065" max="13065" width="5.125" style="145" customWidth="1"/>
    <col min="13066" max="13066" width="2.875" style="145" bestFit="1" customWidth="1"/>
    <col min="13067" max="13067" width="4.25" style="145" customWidth="1"/>
    <col min="13068" max="13068" width="1.625" style="145" customWidth="1"/>
    <col min="13069" max="13069" width="9.875" style="145" customWidth="1"/>
    <col min="13070" max="13070" width="6.25" style="145" bestFit="1" customWidth="1"/>
    <col min="13071" max="13071" width="2.875" style="145" bestFit="1" customWidth="1"/>
    <col min="13072" max="13072" width="5.125" style="145" bestFit="1" customWidth="1"/>
    <col min="13073" max="13312" width="9" style="145"/>
    <col min="13313" max="13313" width="6.375" style="145" customWidth="1"/>
    <col min="13314" max="13314" width="6.5" style="145" customWidth="1"/>
    <col min="13315" max="13315" width="1.375" style="145" customWidth="1"/>
    <col min="13316" max="13316" width="23.75" style="145" customWidth="1"/>
    <col min="13317" max="13319" width="2.875" style="145" customWidth="1"/>
    <col min="13320" max="13320" width="5.5" style="145" customWidth="1"/>
    <col min="13321" max="13321" width="5.125" style="145" customWidth="1"/>
    <col min="13322" max="13322" width="2.875" style="145" bestFit="1" customWidth="1"/>
    <col min="13323" max="13323" width="4.25" style="145" customWidth="1"/>
    <col min="13324" max="13324" width="1.625" style="145" customWidth="1"/>
    <col min="13325" max="13325" width="9.875" style="145" customWidth="1"/>
    <col min="13326" max="13326" width="6.25" style="145" bestFit="1" customWidth="1"/>
    <col min="13327" max="13327" width="2.875" style="145" bestFit="1" customWidth="1"/>
    <col min="13328" max="13328" width="5.125" style="145" bestFit="1" customWidth="1"/>
    <col min="13329" max="13568" width="9" style="145"/>
    <col min="13569" max="13569" width="6.375" style="145" customWidth="1"/>
    <col min="13570" max="13570" width="6.5" style="145" customWidth="1"/>
    <col min="13571" max="13571" width="1.375" style="145" customWidth="1"/>
    <col min="13572" max="13572" width="23.75" style="145" customWidth="1"/>
    <col min="13573" max="13575" width="2.875" style="145" customWidth="1"/>
    <col min="13576" max="13576" width="5.5" style="145" customWidth="1"/>
    <col min="13577" max="13577" width="5.125" style="145" customWidth="1"/>
    <col min="13578" max="13578" width="2.875" style="145" bestFit="1" customWidth="1"/>
    <col min="13579" max="13579" width="4.25" style="145" customWidth="1"/>
    <col min="13580" max="13580" width="1.625" style="145" customWidth="1"/>
    <col min="13581" max="13581" width="9.875" style="145" customWidth="1"/>
    <col min="13582" max="13582" width="6.25" style="145" bestFit="1" customWidth="1"/>
    <col min="13583" max="13583" width="2.875" style="145" bestFit="1" customWidth="1"/>
    <col min="13584" max="13584" width="5.125" style="145" bestFit="1" customWidth="1"/>
    <col min="13585" max="13824" width="9" style="145"/>
    <col min="13825" max="13825" width="6.375" style="145" customWidth="1"/>
    <col min="13826" max="13826" width="6.5" style="145" customWidth="1"/>
    <col min="13827" max="13827" width="1.375" style="145" customWidth="1"/>
    <col min="13828" max="13828" width="23.75" style="145" customWidth="1"/>
    <col min="13829" max="13831" width="2.875" style="145" customWidth="1"/>
    <col min="13832" max="13832" width="5.5" style="145" customWidth="1"/>
    <col min="13833" max="13833" width="5.125" style="145" customWidth="1"/>
    <col min="13834" max="13834" width="2.875" style="145" bestFit="1" customWidth="1"/>
    <col min="13835" max="13835" width="4.25" style="145" customWidth="1"/>
    <col min="13836" max="13836" width="1.625" style="145" customWidth="1"/>
    <col min="13837" max="13837" width="9.875" style="145" customWidth="1"/>
    <col min="13838" max="13838" width="6.25" style="145" bestFit="1" customWidth="1"/>
    <col min="13839" max="13839" width="2.875" style="145" bestFit="1" customWidth="1"/>
    <col min="13840" max="13840" width="5.125" style="145" bestFit="1" customWidth="1"/>
    <col min="13841" max="14080" width="9" style="145"/>
    <col min="14081" max="14081" width="6.375" style="145" customWidth="1"/>
    <col min="14082" max="14082" width="6.5" style="145" customWidth="1"/>
    <col min="14083" max="14083" width="1.375" style="145" customWidth="1"/>
    <col min="14084" max="14084" width="23.75" style="145" customWidth="1"/>
    <col min="14085" max="14087" width="2.875" style="145" customWidth="1"/>
    <col min="14088" max="14088" width="5.5" style="145" customWidth="1"/>
    <col min="14089" max="14089" width="5.125" style="145" customWidth="1"/>
    <col min="14090" max="14090" width="2.875" style="145" bestFit="1" customWidth="1"/>
    <col min="14091" max="14091" width="4.25" style="145" customWidth="1"/>
    <col min="14092" max="14092" width="1.625" style="145" customWidth="1"/>
    <col min="14093" max="14093" width="9.875" style="145" customWidth="1"/>
    <col min="14094" max="14094" width="6.25" style="145" bestFit="1" customWidth="1"/>
    <col min="14095" max="14095" width="2.875" style="145" bestFit="1" customWidth="1"/>
    <col min="14096" max="14096" width="5.125" style="145" bestFit="1" customWidth="1"/>
    <col min="14097" max="14336" width="9" style="145"/>
    <col min="14337" max="14337" width="6.375" style="145" customWidth="1"/>
    <col min="14338" max="14338" width="6.5" style="145" customWidth="1"/>
    <col min="14339" max="14339" width="1.375" style="145" customWidth="1"/>
    <col min="14340" max="14340" width="23.75" style="145" customWidth="1"/>
    <col min="14341" max="14343" width="2.875" style="145" customWidth="1"/>
    <col min="14344" max="14344" width="5.5" style="145" customWidth="1"/>
    <col min="14345" max="14345" width="5.125" style="145" customWidth="1"/>
    <col min="14346" max="14346" width="2.875" style="145" bestFit="1" customWidth="1"/>
    <col min="14347" max="14347" width="4.25" style="145" customWidth="1"/>
    <col min="14348" max="14348" width="1.625" style="145" customWidth="1"/>
    <col min="14349" max="14349" width="9.875" style="145" customWidth="1"/>
    <col min="14350" max="14350" width="6.25" style="145" bestFit="1" customWidth="1"/>
    <col min="14351" max="14351" width="2.875" style="145" bestFit="1" customWidth="1"/>
    <col min="14352" max="14352" width="5.125" style="145" bestFit="1" customWidth="1"/>
    <col min="14353" max="14592" width="9" style="145"/>
    <col min="14593" max="14593" width="6.375" style="145" customWidth="1"/>
    <col min="14594" max="14594" width="6.5" style="145" customWidth="1"/>
    <col min="14595" max="14595" width="1.375" style="145" customWidth="1"/>
    <col min="14596" max="14596" width="23.75" style="145" customWidth="1"/>
    <col min="14597" max="14599" width="2.875" style="145" customWidth="1"/>
    <col min="14600" max="14600" width="5.5" style="145" customWidth="1"/>
    <col min="14601" max="14601" width="5.125" style="145" customWidth="1"/>
    <col min="14602" max="14602" width="2.875" style="145" bestFit="1" customWidth="1"/>
    <col min="14603" max="14603" width="4.25" style="145" customWidth="1"/>
    <col min="14604" max="14604" width="1.625" style="145" customWidth="1"/>
    <col min="14605" max="14605" width="9.875" style="145" customWidth="1"/>
    <col min="14606" max="14606" width="6.25" style="145" bestFit="1" customWidth="1"/>
    <col min="14607" max="14607" width="2.875" style="145" bestFit="1" customWidth="1"/>
    <col min="14608" max="14608" width="5.125" style="145" bestFit="1" customWidth="1"/>
    <col min="14609" max="14848" width="9" style="145"/>
    <col min="14849" max="14849" width="6.375" style="145" customWidth="1"/>
    <col min="14850" max="14850" width="6.5" style="145" customWidth="1"/>
    <col min="14851" max="14851" width="1.375" style="145" customWidth="1"/>
    <col min="14852" max="14852" width="23.75" style="145" customWidth="1"/>
    <col min="14853" max="14855" width="2.875" style="145" customWidth="1"/>
    <col min="14856" max="14856" width="5.5" style="145" customWidth="1"/>
    <col min="14857" max="14857" width="5.125" style="145" customWidth="1"/>
    <col min="14858" max="14858" width="2.875" style="145" bestFit="1" customWidth="1"/>
    <col min="14859" max="14859" width="4.25" style="145" customWidth="1"/>
    <col min="14860" max="14860" width="1.625" style="145" customWidth="1"/>
    <col min="14861" max="14861" width="9.875" style="145" customWidth="1"/>
    <col min="14862" max="14862" width="6.25" style="145" bestFit="1" customWidth="1"/>
    <col min="14863" max="14863" width="2.875" style="145" bestFit="1" customWidth="1"/>
    <col min="14864" max="14864" width="5.125" style="145" bestFit="1" customWidth="1"/>
    <col min="14865" max="15104" width="9" style="145"/>
    <col min="15105" max="15105" width="6.375" style="145" customWidth="1"/>
    <col min="15106" max="15106" width="6.5" style="145" customWidth="1"/>
    <col min="15107" max="15107" width="1.375" style="145" customWidth="1"/>
    <col min="15108" max="15108" width="23.75" style="145" customWidth="1"/>
    <col min="15109" max="15111" width="2.875" style="145" customWidth="1"/>
    <col min="15112" max="15112" width="5.5" style="145" customWidth="1"/>
    <col min="15113" max="15113" width="5.125" style="145" customWidth="1"/>
    <col min="15114" max="15114" width="2.875" style="145" bestFit="1" customWidth="1"/>
    <col min="15115" max="15115" width="4.25" style="145" customWidth="1"/>
    <col min="15116" max="15116" width="1.625" style="145" customWidth="1"/>
    <col min="15117" max="15117" width="9.875" style="145" customWidth="1"/>
    <col min="15118" max="15118" width="6.25" style="145" bestFit="1" customWidth="1"/>
    <col min="15119" max="15119" width="2.875" style="145" bestFit="1" customWidth="1"/>
    <col min="15120" max="15120" width="5.125" style="145" bestFit="1" customWidth="1"/>
    <col min="15121" max="15360" width="9" style="145"/>
    <col min="15361" max="15361" width="6.375" style="145" customWidth="1"/>
    <col min="15362" max="15362" width="6.5" style="145" customWidth="1"/>
    <col min="15363" max="15363" width="1.375" style="145" customWidth="1"/>
    <col min="15364" max="15364" width="23.75" style="145" customWidth="1"/>
    <col min="15365" max="15367" width="2.875" style="145" customWidth="1"/>
    <col min="15368" max="15368" width="5.5" style="145" customWidth="1"/>
    <col min="15369" max="15369" width="5.125" style="145" customWidth="1"/>
    <col min="15370" max="15370" width="2.875" style="145" bestFit="1" customWidth="1"/>
    <col min="15371" max="15371" width="4.25" style="145" customWidth="1"/>
    <col min="15372" max="15372" width="1.625" style="145" customWidth="1"/>
    <col min="15373" max="15373" width="9.875" style="145" customWidth="1"/>
    <col min="15374" max="15374" width="6.25" style="145" bestFit="1" customWidth="1"/>
    <col min="15375" max="15375" width="2.875" style="145" bestFit="1" customWidth="1"/>
    <col min="15376" max="15376" width="5.125" style="145" bestFit="1" customWidth="1"/>
    <col min="15377" max="15616" width="9" style="145"/>
    <col min="15617" max="15617" width="6.375" style="145" customWidth="1"/>
    <col min="15618" max="15618" width="6.5" style="145" customWidth="1"/>
    <col min="15619" max="15619" width="1.375" style="145" customWidth="1"/>
    <col min="15620" max="15620" width="23.75" style="145" customWidth="1"/>
    <col min="15621" max="15623" width="2.875" style="145" customWidth="1"/>
    <col min="15624" max="15624" width="5.5" style="145" customWidth="1"/>
    <col min="15625" max="15625" width="5.125" style="145" customWidth="1"/>
    <col min="15626" max="15626" width="2.875" style="145" bestFit="1" customWidth="1"/>
    <col min="15627" max="15627" width="4.25" style="145" customWidth="1"/>
    <col min="15628" max="15628" width="1.625" style="145" customWidth="1"/>
    <col min="15629" max="15629" width="9.875" style="145" customWidth="1"/>
    <col min="15630" max="15630" width="6.25" style="145" bestFit="1" customWidth="1"/>
    <col min="15631" max="15631" width="2.875" style="145" bestFit="1" customWidth="1"/>
    <col min="15632" max="15632" width="5.125" style="145" bestFit="1" customWidth="1"/>
    <col min="15633" max="15872" width="9" style="145"/>
    <col min="15873" max="15873" width="6.375" style="145" customWidth="1"/>
    <col min="15874" max="15874" width="6.5" style="145" customWidth="1"/>
    <col min="15875" max="15875" width="1.375" style="145" customWidth="1"/>
    <col min="15876" max="15876" width="23.75" style="145" customWidth="1"/>
    <col min="15877" max="15879" width="2.875" style="145" customWidth="1"/>
    <col min="15880" max="15880" width="5.5" style="145" customWidth="1"/>
    <col min="15881" max="15881" width="5.125" style="145" customWidth="1"/>
    <col min="15882" max="15882" width="2.875" style="145" bestFit="1" customWidth="1"/>
    <col min="15883" max="15883" width="4.25" style="145" customWidth="1"/>
    <col min="15884" max="15884" width="1.625" style="145" customWidth="1"/>
    <col min="15885" max="15885" width="9.875" style="145" customWidth="1"/>
    <col min="15886" max="15886" width="6.25" style="145" bestFit="1" customWidth="1"/>
    <col min="15887" max="15887" width="2.875" style="145" bestFit="1" customWidth="1"/>
    <col min="15888" max="15888" width="5.125" style="145" bestFit="1" customWidth="1"/>
    <col min="15889" max="16128" width="9" style="145"/>
    <col min="16129" max="16129" width="6.375" style="145" customWidth="1"/>
    <col min="16130" max="16130" width="6.5" style="145" customWidth="1"/>
    <col min="16131" max="16131" width="1.375" style="145" customWidth="1"/>
    <col min="16132" max="16132" width="23.75" style="145" customWidth="1"/>
    <col min="16133" max="16135" width="2.875" style="145" customWidth="1"/>
    <col min="16136" max="16136" width="5.5" style="145" customWidth="1"/>
    <col min="16137" max="16137" width="5.125" style="145" customWidth="1"/>
    <col min="16138" max="16138" width="2.875" style="145" bestFit="1" customWidth="1"/>
    <col min="16139" max="16139" width="4.25" style="145" customWidth="1"/>
    <col min="16140" max="16140" width="1.625" style="145" customWidth="1"/>
    <col min="16141" max="16141" width="9.875" style="145" customWidth="1"/>
    <col min="16142" max="16142" width="6.25" style="145" bestFit="1" customWidth="1"/>
    <col min="16143" max="16143" width="2.875" style="145" bestFit="1" customWidth="1"/>
    <col min="16144" max="16144" width="5.125" style="145" bestFit="1" customWidth="1"/>
    <col min="16145" max="16384" width="9" style="145"/>
  </cols>
  <sheetData>
    <row r="1" spans="1:18" ht="39" customHeight="1" x14ac:dyDescent="0.2">
      <c r="A1" s="142" t="s">
        <v>72</v>
      </c>
      <c r="B1" s="142"/>
      <c r="C1" s="142"/>
      <c r="D1" s="142"/>
      <c r="E1" s="142"/>
      <c r="F1" s="142"/>
      <c r="G1" s="142"/>
      <c r="H1" s="142"/>
      <c r="I1" s="142"/>
      <c r="J1" s="142"/>
      <c r="K1" s="142"/>
      <c r="L1" s="142"/>
      <c r="M1" s="142"/>
      <c r="N1" s="142"/>
      <c r="O1" s="142"/>
      <c r="P1" s="142"/>
      <c r="Q1" s="143" t="s">
        <v>73</v>
      </c>
      <c r="R1" s="144"/>
    </row>
    <row r="2" spans="1:18" ht="25.5" customHeight="1" x14ac:dyDescent="0.4">
      <c r="B2" s="147"/>
      <c r="H2" s="148" t="s">
        <v>74</v>
      </c>
      <c r="I2" s="149"/>
      <c r="J2" s="149"/>
      <c r="K2" s="149"/>
      <c r="L2" s="149"/>
      <c r="M2" s="150" t="s">
        <v>75</v>
      </c>
      <c r="N2" s="150"/>
      <c r="O2" s="150"/>
      <c r="P2" s="150"/>
    </row>
    <row r="3" spans="1:18" ht="17.25" customHeight="1" x14ac:dyDescent="0.4">
      <c r="A3" s="151" t="s">
        <v>76</v>
      </c>
    </row>
    <row r="4" spans="1:18" ht="26.25" customHeight="1" x14ac:dyDescent="0.15">
      <c r="G4" s="152" t="s">
        <v>77</v>
      </c>
      <c r="H4" s="152"/>
      <c r="I4" s="152"/>
      <c r="J4" s="149" t="s">
        <v>78</v>
      </c>
      <c r="K4" s="149"/>
      <c r="L4" s="149"/>
      <c r="M4" s="149"/>
      <c r="N4" s="149"/>
      <c r="O4" s="149"/>
      <c r="P4" s="149"/>
    </row>
    <row r="5" spans="1:18" ht="18.75" customHeight="1" x14ac:dyDescent="0.15">
      <c r="D5" s="153"/>
      <c r="E5" s="153"/>
      <c r="F5" s="153"/>
      <c r="G5" s="152" t="s">
        <v>79</v>
      </c>
      <c r="H5" s="152"/>
      <c r="I5" s="152"/>
      <c r="J5" s="154" t="s">
        <v>80</v>
      </c>
      <c r="K5" s="154"/>
      <c r="L5" s="154"/>
      <c r="M5" s="154"/>
      <c r="N5" s="154"/>
      <c r="O5" s="154"/>
      <c r="P5" s="154"/>
      <c r="Q5" s="155" t="s">
        <v>81</v>
      </c>
      <c r="R5" s="155"/>
    </row>
    <row r="6" spans="1:18" ht="35.25" customHeight="1" x14ac:dyDescent="0.15">
      <c r="B6" s="152" t="s">
        <v>82</v>
      </c>
      <c r="C6" s="156"/>
      <c r="D6" s="156"/>
      <c r="E6" s="156"/>
      <c r="F6" s="156"/>
      <c r="G6" s="156"/>
      <c r="H6" s="156"/>
      <c r="I6" s="156"/>
      <c r="J6" s="156"/>
      <c r="K6" s="156"/>
      <c r="L6" s="156"/>
      <c r="M6" s="156"/>
      <c r="N6" s="156"/>
      <c r="O6" s="156"/>
    </row>
    <row r="7" spans="1:18" ht="29.25" customHeight="1" x14ac:dyDescent="0.15">
      <c r="A7" s="157" t="s">
        <v>83</v>
      </c>
      <c r="B7" s="157"/>
      <c r="C7" s="157"/>
      <c r="D7" s="157"/>
      <c r="E7" s="157"/>
      <c r="F7" s="157"/>
      <c r="G7" s="157"/>
      <c r="H7" s="157"/>
      <c r="I7" s="157"/>
      <c r="J7" s="157"/>
      <c r="K7" s="157"/>
      <c r="L7" s="157"/>
      <c r="M7" s="157"/>
      <c r="N7" s="157"/>
      <c r="O7" s="157"/>
      <c r="P7" s="157"/>
    </row>
    <row r="8" spans="1:18" s="158" customFormat="1" ht="34.5" customHeight="1" x14ac:dyDescent="0.2">
      <c r="A8" s="152" t="s">
        <v>84</v>
      </c>
      <c r="B8" s="152"/>
      <c r="D8" s="159" t="s">
        <v>85</v>
      </c>
      <c r="E8" s="159"/>
      <c r="F8" s="159"/>
      <c r="G8" s="159"/>
      <c r="H8" s="159"/>
      <c r="I8" s="159"/>
      <c r="J8" s="159"/>
      <c r="K8" s="159"/>
      <c r="L8" s="159"/>
      <c r="M8" s="159"/>
      <c r="N8" s="159"/>
      <c r="O8" s="159"/>
      <c r="P8" s="159"/>
    </row>
    <row r="9" spans="1:18" s="158" customFormat="1" ht="29.25" customHeight="1" x14ac:dyDescent="0.15">
      <c r="A9" s="152" t="s">
        <v>86</v>
      </c>
      <c r="B9" s="152"/>
      <c r="D9" s="160" t="s">
        <v>87</v>
      </c>
      <c r="E9" s="160"/>
      <c r="F9" s="160"/>
      <c r="G9" s="160"/>
      <c r="H9" s="160"/>
      <c r="I9" s="160"/>
      <c r="J9" s="161" t="s">
        <v>88</v>
      </c>
      <c r="K9" s="161"/>
      <c r="L9" s="162"/>
      <c r="M9" s="163" t="s">
        <v>89</v>
      </c>
      <c r="N9" s="163"/>
      <c r="O9" s="163"/>
      <c r="P9" s="163"/>
    </row>
    <row r="10" spans="1:18" s="158" customFormat="1" ht="29.25" customHeight="1" x14ac:dyDescent="0.2">
      <c r="A10" s="152" t="s">
        <v>90</v>
      </c>
      <c r="B10" s="152"/>
      <c r="D10" s="164" t="s">
        <v>19</v>
      </c>
      <c r="E10" s="164"/>
      <c r="F10" s="164"/>
      <c r="G10" s="165" t="s">
        <v>91</v>
      </c>
      <c r="H10" s="165"/>
      <c r="I10" s="166" t="s">
        <v>92</v>
      </c>
      <c r="J10" s="167"/>
      <c r="K10" s="167"/>
      <c r="L10" s="165" t="s">
        <v>93</v>
      </c>
      <c r="M10" s="165"/>
      <c r="N10" s="168" t="s">
        <v>94</v>
      </c>
      <c r="O10" s="168"/>
      <c r="P10" s="168"/>
    </row>
    <row r="11" spans="1:18" s="158" customFormat="1" ht="29.25" customHeight="1" x14ac:dyDescent="0.2">
      <c r="A11" s="152" t="s">
        <v>95</v>
      </c>
      <c r="B11" s="152"/>
      <c r="D11" s="159" t="s">
        <v>96</v>
      </c>
      <c r="E11" s="169"/>
      <c r="F11" s="169"/>
      <c r="G11" s="169"/>
      <c r="H11" s="169"/>
      <c r="I11" s="169"/>
      <c r="J11" s="169"/>
      <c r="K11" s="169"/>
      <c r="L11" s="170"/>
      <c r="M11" s="171" t="s">
        <v>97</v>
      </c>
      <c r="N11" s="172" t="s">
        <v>98</v>
      </c>
      <c r="O11" s="173"/>
      <c r="P11" s="173"/>
    </row>
    <row r="12" spans="1:18" s="158" customFormat="1" ht="29.25" customHeight="1" x14ac:dyDescent="0.2">
      <c r="A12" s="152" t="s">
        <v>99</v>
      </c>
      <c r="B12" s="152"/>
      <c r="D12" s="174" t="s">
        <v>100</v>
      </c>
      <c r="E12" s="175" t="s">
        <v>101</v>
      </c>
      <c r="F12" s="175"/>
      <c r="G12" s="176" t="s">
        <v>100</v>
      </c>
      <c r="H12" s="176"/>
      <c r="I12" s="176"/>
      <c r="J12" s="176"/>
      <c r="K12" s="176"/>
      <c r="L12" s="176"/>
      <c r="M12" s="177" t="s">
        <v>102</v>
      </c>
      <c r="N12" s="177"/>
      <c r="O12" s="177"/>
      <c r="P12" s="177"/>
    </row>
    <row r="13" spans="1:18" s="158" customFormat="1" ht="21" customHeight="1" x14ac:dyDescent="0.2">
      <c r="A13" s="178" t="s">
        <v>103</v>
      </c>
      <c r="B13" s="152"/>
      <c r="D13" s="179" t="s">
        <v>104</v>
      </c>
      <c r="E13" s="180"/>
      <c r="F13" s="170"/>
      <c r="G13" s="170"/>
      <c r="H13" s="165" t="s">
        <v>105</v>
      </c>
      <c r="I13" s="165"/>
      <c r="J13" s="165"/>
      <c r="K13" s="165"/>
      <c r="L13" s="170"/>
      <c r="M13" s="179" t="s">
        <v>106</v>
      </c>
      <c r="N13" s="179"/>
      <c r="O13" s="179"/>
      <c r="P13" s="179"/>
    </row>
    <row r="14" spans="1:18" s="158" customFormat="1" ht="14.25" customHeight="1" x14ac:dyDescent="0.2">
      <c r="A14" s="181" t="s">
        <v>107</v>
      </c>
      <c r="B14" s="181"/>
      <c r="D14" s="182"/>
      <c r="E14" s="182"/>
      <c r="F14" s="170"/>
      <c r="G14" s="170"/>
      <c r="H14" s="165"/>
      <c r="I14" s="165"/>
      <c r="J14" s="165"/>
      <c r="K14" s="165"/>
      <c r="M14" s="183"/>
      <c r="N14" s="183"/>
      <c r="O14" s="183"/>
      <c r="P14" s="183"/>
    </row>
    <row r="15" spans="1:18" s="158" customFormat="1" ht="30" customHeight="1" x14ac:dyDescent="0.2">
      <c r="A15" s="184"/>
      <c r="B15" s="185" t="s">
        <v>108</v>
      </c>
      <c r="D15" s="186" t="s">
        <v>109</v>
      </c>
      <c r="H15" s="157" t="s">
        <v>110</v>
      </c>
      <c r="I15" s="157"/>
      <c r="J15" s="187" t="s">
        <v>111</v>
      </c>
      <c r="K15" s="188"/>
      <c r="L15" s="188"/>
      <c r="M15" s="188"/>
      <c r="N15" s="188"/>
      <c r="O15" s="188"/>
      <c r="P15" s="188"/>
    </row>
    <row r="16" spans="1:18" ht="29.25" customHeight="1" x14ac:dyDescent="0.4">
      <c r="D16" s="189" t="s">
        <v>112</v>
      </c>
    </row>
    <row r="17" spans="1:17" ht="17.100000000000001" customHeight="1" x14ac:dyDescent="0.4">
      <c r="A17" s="190"/>
      <c r="B17" s="191"/>
      <c r="C17" s="191"/>
      <c r="D17" s="191"/>
      <c r="E17" s="191"/>
      <c r="F17" s="191"/>
      <c r="G17" s="191"/>
      <c r="H17" s="191"/>
      <c r="I17" s="191"/>
      <c r="J17" s="191"/>
      <c r="K17" s="191"/>
      <c r="L17" s="191"/>
      <c r="M17" s="191"/>
      <c r="N17" s="191"/>
      <c r="O17" s="191"/>
      <c r="P17" s="191"/>
    </row>
    <row r="18" spans="1:17" ht="39" customHeight="1" x14ac:dyDescent="0.2">
      <c r="A18" s="142" t="s">
        <v>72</v>
      </c>
      <c r="B18" s="142"/>
      <c r="C18" s="142"/>
      <c r="D18" s="142"/>
      <c r="E18" s="142"/>
      <c r="F18" s="142"/>
      <c r="G18" s="142"/>
      <c r="H18" s="142"/>
      <c r="I18" s="142"/>
      <c r="J18" s="142"/>
      <c r="K18" s="142"/>
      <c r="L18" s="142"/>
      <c r="M18" s="142"/>
      <c r="N18" s="142"/>
      <c r="O18" s="142"/>
      <c r="P18" s="142"/>
    </row>
    <row r="19" spans="1:17" ht="25.5" customHeight="1" x14ac:dyDescent="0.4">
      <c r="B19" s="147"/>
      <c r="M19" s="192" t="str">
        <f>M2</f>
        <v>○○○○年　〇月　〇日</v>
      </c>
      <c r="N19" s="192"/>
      <c r="O19" s="192"/>
      <c r="P19" s="192"/>
    </row>
    <row r="20" spans="1:17" ht="15" x14ac:dyDescent="0.4">
      <c r="A20" s="151" t="s">
        <v>113</v>
      </c>
    </row>
    <row r="21" spans="1:17" ht="26.25" customHeight="1" x14ac:dyDescent="0.15">
      <c r="G21" s="152" t="s">
        <v>77</v>
      </c>
      <c r="H21" s="152"/>
      <c r="I21" s="152"/>
      <c r="J21" s="193" t="str">
        <f>J4</f>
        <v>大分県ボウリング連盟</v>
      </c>
      <c r="K21" s="193"/>
      <c r="L21" s="193"/>
      <c r="M21" s="193"/>
      <c r="N21" s="193"/>
      <c r="O21" s="193"/>
      <c r="P21" s="193"/>
    </row>
    <row r="22" spans="1:17" ht="18.600000000000001" customHeight="1" x14ac:dyDescent="0.15">
      <c r="G22" s="152" t="s">
        <v>79</v>
      </c>
      <c r="H22" s="152"/>
      <c r="I22" s="152"/>
      <c r="J22" s="154" t="str">
        <f>J5</f>
        <v>理事長　　中野　晴夫   　印</v>
      </c>
      <c r="K22" s="154"/>
      <c r="L22" s="154"/>
      <c r="M22" s="154"/>
      <c r="N22" s="154"/>
      <c r="O22" s="154"/>
      <c r="P22" s="154"/>
      <c r="Q22" s="194"/>
    </row>
    <row r="23" spans="1:17" ht="35.25" customHeight="1" x14ac:dyDescent="0.15">
      <c r="B23" s="152" t="s">
        <v>82</v>
      </c>
      <c r="C23" s="156"/>
      <c r="D23" s="156"/>
      <c r="E23" s="156"/>
      <c r="F23" s="156"/>
      <c r="G23" s="156"/>
      <c r="H23" s="156"/>
      <c r="I23" s="156"/>
      <c r="J23" s="156"/>
      <c r="K23" s="156"/>
      <c r="L23" s="156"/>
      <c r="M23" s="156"/>
      <c r="N23" s="156"/>
      <c r="O23" s="156"/>
    </row>
    <row r="24" spans="1:17" ht="29.25" customHeight="1" x14ac:dyDescent="0.15">
      <c r="A24" s="157" t="s">
        <v>83</v>
      </c>
      <c r="B24" s="157"/>
      <c r="C24" s="157"/>
      <c r="D24" s="157"/>
      <c r="E24" s="157"/>
      <c r="F24" s="157"/>
      <c r="G24" s="157"/>
      <c r="H24" s="157"/>
      <c r="I24" s="157"/>
      <c r="J24" s="157"/>
      <c r="K24" s="157"/>
      <c r="L24" s="157"/>
      <c r="M24" s="157"/>
      <c r="N24" s="157"/>
      <c r="O24" s="157"/>
      <c r="P24" s="157"/>
    </row>
    <row r="25" spans="1:17" s="158" customFormat="1" ht="34.5" customHeight="1" x14ac:dyDescent="0.2">
      <c r="A25" s="152" t="s">
        <v>84</v>
      </c>
      <c r="B25" s="152"/>
      <c r="D25" s="169" t="str">
        <f>D8</f>
        <v xml:space="preserve">例　○○○○年度　4月 ○○クラブ 週例会 </v>
      </c>
      <c r="E25" s="169"/>
      <c r="F25" s="169"/>
      <c r="G25" s="169"/>
      <c r="H25" s="169"/>
      <c r="I25" s="169"/>
      <c r="J25" s="169"/>
      <c r="K25" s="169"/>
      <c r="L25" s="169"/>
      <c r="M25" s="169"/>
      <c r="N25" s="169"/>
      <c r="O25" s="169"/>
      <c r="P25" s="169"/>
    </row>
    <row r="26" spans="1:17" s="158" customFormat="1" ht="29.25" customHeight="1" x14ac:dyDescent="0.2">
      <c r="A26" s="152" t="s">
        <v>86</v>
      </c>
      <c r="B26" s="152"/>
      <c r="D26" s="195" t="str">
        <f>D9</f>
        <v>○○クラブ</v>
      </c>
      <c r="E26" s="195"/>
      <c r="F26" s="195"/>
      <c r="G26" s="195"/>
      <c r="H26" s="195"/>
      <c r="I26" s="195"/>
      <c r="J26" s="194" t="s">
        <v>88</v>
      </c>
      <c r="K26" s="194"/>
      <c r="M26" s="196" t="str">
        <f>M9</f>
        <v>大分　太郎（クラブ長名）</v>
      </c>
      <c r="N26" s="196"/>
      <c r="O26" s="196"/>
      <c r="P26" s="196"/>
    </row>
    <row r="27" spans="1:17" s="158" customFormat="1" ht="29.25" customHeight="1" x14ac:dyDescent="0.15">
      <c r="A27" s="152" t="s">
        <v>90</v>
      </c>
      <c r="B27" s="152"/>
      <c r="D27" s="197" t="str">
        <f>D9</f>
        <v>○○クラブ</v>
      </c>
      <c r="E27" s="197"/>
      <c r="F27" s="197"/>
      <c r="G27" s="165" t="s">
        <v>91</v>
      </c>
      <c r="H27" s="165"/>
      <c r="I27" s="198" t="e">
        <f>#REF!</f>
        <v>#REF!</v>
      </c>
      <c r="J27" s="198" t="s">
        <v>114</v>
      </c>
      <c r="K27" s="198">
        <f>K10</f>
        <v>0</v>
      </c>
      <c r="L27" s="165" t="s">
        <v>93</v>
      </c>
      <c r="M27" s="165"/>
      <c r="N27" s="199" t="str">
        <f>N10</f>
        <v>ボウリング場に確認してください</v>
      </c>
      <c r="O27" s="199" t="s">
        <v>114</v>
      </c>
      <c r="P27" s="199">
        <f>P10</f>
        <v>0</v>
      </c>
    </row>
    <row r="28" spans="1:17" s="158" customFormat="1" ht="29.25" customHeight="1" x14ac:dyDescent="0.2">
      <c r="A28" s="152" t="s">
        <v>95</v>
      </c>
      <c r="B28" s="152"/>
      <c r="D28" s="200" t="str">
        <f>D11</f>
        <v xml:space="preserve">個人戦　 毎週○曜日 ○ゲーム行う等 </v>
      </c>
      <c r="E28" s="200"/>
      <c r="F28" s="200"/>
      <c r="G28" s="200"/>
      <c r="H28" s="200"/>
      <c r="I28" s="200"/>
      <c r="J28" s="200"/>
      <c r="K28" s="200"/>
      <c r="L28" s="170"/>
      <c r="M28" s="171" t="s">
        <v>97</v>
      </c>
      <c r="N28" s="173" t="str">
        <f>N11</f>
        <v>○○名</v>
      </c>
      <c r="O28" s="173"/>
      <c r="P28" s="173"/>
    </row>
    <row r="29" spans="1:17" s="158" customFormat="1" ht="29.25" customHeight="1" x14ac:dyDescent="0.2">
      <c r="A29" s="152" t="s">
        <v>99</v>
      </c>
      <c r="B29" s="152"/>
      <c r="D29" s="201" t="str">
        <f>D12</f>
        <v>○○○○年　〇月　〇日</v>
      </c>
      <c r="E29" s="202" t="s">
        <v>101</v>
      </c>
      <c r="F29" s="202"/>
      <c r="G29" s="203" t="str">
        <f>G12</f>
        <v>○○○○年　〇月　〇日</v>
      </c>
      <c r="H29" s="203"/>
      <c r="I29" s="203"/>
      <c r="J29" s="203"/>
      <c r="K29" s="203"/>
      <c r="L29" s="203"/>
      <c r="M29" s="170"/>
      <c r="N29" s="170"/>
    </row>
    <row r="30" spans="1:17" s="158" customFormat="1" ht="21" customHeight="1" x14ac:dyDescent="0.2">
      <c r="A30" s="178" t="s">
        <v>103</v>
      </c>
      <c r="B30" s="152"/>
      <c r="D30" s="204" t="str">
        <f>D13</f>
        <v>中津　次郎（審判員名）</v>
      </c>
      <c r="E30" s="204"/>
      <c r="F30" s="170"/>
      <c r="G30" s="170"/>
      <c r="H30" s="165" t="s">
        <v>105</v>
      </c>
      <c r="I30" s="165"/>
      <c r="J30" s="165"/>
      <c r="K30" s="165"/>
      <c r="L30" s="170"/>
      <c r="M30" s="204" t="str">
        <f>M13</f>
        <v>別府　花子（セクレタリー名）</v>
      </c>
      <c r="N30" s="204"/>
      <c r="O30" s="204"/>
      <c r="P30" s="204"/>
    </row>
    <row r="31" spans="1:17" s="158" customFormat="1" ht="14.25" customHeight="1" x14ac:dyDescent="0.2">
      <c r="A31" s="181" t="str">
        <f>A14</f>
        <v>（第 3 種）</v>
      </c>
      <c r="B31" s="181"/>
      <c r="D31" s="196"/>
      <c r="E31" s="196"/>
      <c r="F31" s="170"/>
      <c r="G31" s="170"/>
      <c r="H31" s="165"/>
      <c r="I31" s="165"/>
      <c r="J31" s="165"/>
      <c r="K31" s="165"/>
      <c r="M31" s="196"/>
      <c r="N31" s="196"/>
      <c r="O31" s="196"/>
      <c r="P31" s="196"/>
    </row>
    <row r="32" spans="1:17" s="158" customFormat="1" ht="30" customHeight="1" x14ac:dyDescent="0.2">
      <c r="A32" s="184"/>
      <c r="B32" s="185" t="s">
        <v>108</v>
      </c>
      <c r="D32" s="186" t="s">
        <v>109</v>
      </c>
      <c r="H32" s="157" t="s">
        <v>110</v>
      </c>
      <c r="I32" s="157"/>
      <c r="J32" s="188" t="str">
        <f>J15</f>
        <v>記入しない</v>
      </c>
      <c r="K32" s="188"/>
      <c r="L32" s="188"/>
      <c r="M32" s="188"/>
      <c r="N32" s="188"/>
      <c r="O32" s="188"/>
      <c r="P32" s="188"/>
    </row>
    <row r="34" spans="1:16" ht="17.100000000000001" customHeight="1" x14ac:dyDescent="0.4"/>
    <row r="35" spans="1:16" ht="39" customHeight="1" x14ac:dyDescent="0.2">
      <c r="A35" s="142" t="s">
        <v>72</v>
      </c>
      <c r="B35" s="142"/>
      <c r="C35" s="142"/>
      <c r="D35" s="142"/>
      <c r="E35" s="142"/>
      <c r="F35" s="142"/>
      <c r="G35" s="142"/>
      <c r="H35" s="142"/>
      <c r="I35" s="142"/>
      <c r="J35" s="142"/>
      <c r="K35" s="142"/>
      <c r="L35" s="142"/>
      <c r="M35" s="142"/>
      <c r="N35" s="142"/>
      <c r="O35" s="142"/>
      <c r="P35" s="142"/>
    </row>
    <row r="36" spans="1:16" ht="26.25" customHeight="1" x14ac:dyDescent="0.4">
      <c r="B36" s="147"/>
      <c r="M36" s="192" t="str">
        <f>M19</f>
        <v>○○○○年　〇月　〇日</v>
      </c>
      <c r="N36" s="192"/>
      <c r="O36" s="192"/>
      <c r="P36" s="192"/>
    </row>
    <row r="37" spans="1:16" ht="15" x14ac:dyDescent="0.4">
      <c r="A37" s="151" t="s">
        <v>113</v>
      </c>
    </row>
    <row r="38" spans="1:16" ht="26.25" customHeight="1" x14ac:dyDescent="0.15">
      <c r="G38" s="152" t="s">
        <v>77</v>
      </c>
      <c r="H38" s="152"/>
      <c r="I38" s="152"/>
      <c r="J38" s="149" t="str">
        <f>J21</f>
        <v>大分県ボウリング連盟</v>
      </c>
      <c r="K38" s="149"/>
      <c r="L38" s="149"/>
      <c r="M38" s="149"/>
      <c r="N38" s="149"/>
      <c r="O38" s="149"/>
      <c r="P38" s="149"/>
    </row>
    <row r="39" spans="1:16" ht="18.95" customHeight="1" x14ac:dyDescent="0.15">
      <c r="G39" s="152" t="s">
        <v>79</v>
      </c>
      <c r="H39" s="152"/>
      <c r="I39" s="152"/>
      <c r="J39" s="154" t="str">
        <f>J22</f>
        <v>理事長　　中野　晴夫   　印</v>
      </c>
      <c r="K39" s="154"/>
      <c r="L39" s="154"/>
      <c r="M39" s="154"/>
      <c r="N39" s="154"/>
      <c r="O39" s="154"/>
      <c r="P39" s="154"/>
    </row>
    <row r="40" spans="1:16" ht="35.1" customHeight="1" x14ac:dyDescent="0.15">
      <c r="B40" s="152" t="s">
        <v>82</v>
      </c>
      <c r="C40" s="156"/>
      <c r="D40" s="156"/>
      <c r="E40" s="156"/>
      <c r="F40" s="156"/>
      <c r="G40" s="156"/>
      <c r="H40" s="156"/>
      <c r="I40" s="156"/>
      <c r="J40" s="156"/>
      <c r="K40" s="156"/>
      <c r="L40" s="156"/>
      <c r="M40" s="156"/>
      <c r="N40" s="156"/>
      <c r="O40" s="156"/>
    </row>
    <row r="41" spans="1:16" ht="29.1" customHeight="1" x14ac:dyDescent="0.15">
      <c r="A41" s="157" t="s">
        <v>83</v>
      </c>
      <c r="B41" s="157"/>
      <c r="C41" s="157"/>
      <c r="D41" s="157"/>
      <c r="E41" s="157"/>
      <c r="F41" s="157"/>
      <c r="G41" s="157"/>
      <c r="H41" s="157"/>
      <c r="I41" s="157"/>
      <c r="J41" s="157"/>
      <c r="K41" s="157"/>
      <c r="L41" s="157"/>
      <c r="M41" s="157"/>
      <c r="N41" s="157"/>
      <c r="O41" s="157"/>
      <c r="P41" s="157"/>
    </row>
    <row r="42" spans="1:16" ht="35.1" customHeight="1" x14ac:dyDescent="0.2">
      <c r="A42" s="152" t="s">
        <v>84</v>
      </c>
      <c r="B42" s="152"/>
      <c r="C42" s="158"/>
      <c r="D42" s="169" t="str">
        <f t="shared" ref="D42:D47" si="0">D25</f>
        <v xml:space="preserve">例　○○○○年度　4月 ○○クラブ 週例会 </v>
      </c>
      <c r="E42" s="169"/>
      <c r="F42" s="169"/>
      <c r="G42" s="169"/>
      <c r="H42" s="169"/>
      <c r="I42" s="169"/>
      <c r="J42" s="169"/>
      <c r="K42" s="169"/>
      <c r="L42" s="169"/>
      <c r="M42" s="169"/>
      <c r="N42" s="169"/>
      <c r="O42" s="169"/>
      <c r="P42" s="169"/>
    </row>
    <row r="43" spans="1:16" ht="29.1" customHeight="1" x14ac:dyDescent="0.2">
      <c r="A43" s="152" t="s">
        <v>86</v>
      </c>
      <c r="B43" s="152"/>
      <c r="C43" s="158"/>
      <c r="D43" s="195" t="str">
        <f t="shared" si="0"/>
        <v>○○クラブ</v>
      </c>
      <c r="E43" s="195"/>
      <c r="F43" s="195"/>
      <c r="G43" s="195"/>
      <c r="H43" s="195"/>
      <c r="I43" s="195"/>
      <c r="J43" s="194" t="s">
        <v>88</v>
      </c>
      <c r="K43" s="194"/>
      <c r="L43" s="158"/>
      <c r="M43" s="196" t="str">
        <f>M26</f>
        <v>大分　太郎（クラブ長名）</v>
      </c>
      <c r="N43" s="196"/>
      <c r="O43" s="196"/>
      <c r="P43" s="196"/>
    </row>
    <row r="44" spans="1:16" ht="29.1" customHeight="1" x14ac:dyDescent="0.15">
      <c r="A44" s="152" t="s">
        <v>90</v>
      </c>
      <c r="B44" s="152"/>
      <c r="C44" s="158"/>
      <c r="D44" s="205" t="str">
        <f t="shared" si="0"/>
        <v>○○クラブ</v>
      </c>
      <c r="E44" s="206"/>
      <c r="F44" s="206"/>
      <c r="G44" s="165" t="s">
        <v>91</v>
      </c>
      <c r="H44" s="165"/>
      <c r="I44" s="198" t="e">
        <f>I27</f>
        <v>#REF!</v>
      </c>
      <c r="J44" s="198" t="s">
        <v>114</v>
      </c>
      <c r="K44" s="198">
        <f>K27</f>
        <v>0</v>
      </c>
      <c r="L44" s="165" t="s">
        <v>93</v>
      </c>
      <c r="M44" s="165"/>
      <c r="N44" s="199" t="str">
        <f>N27</f>
        <v>ボウリング場に確認してください</v>
      </c>
      <c r="O44" s="199" t="s">
        <v>114</v>
      </c>
      <c r="P44" s="199">
        <f>P27</f>
        <v>0</v>
      </c>
    </row>
    <row r="45" spans="1:16" ht="29.1" customHeight="1" x14ac:dyDescent="0.2">
      <c r="A45" s="152" t="s">
        <v>95</v>
      </c>
      <c r="B45" s="152"/>
      <c r="C45" s="158"/>
      <c r="D45" s="200" t="str">
        <f t="shared" si="0"/>
        <v xml:space="preserve">個人戦　 毎週○曜日 ○ゲーム行う等 </v>
      </c>
      <c r="E45" s="200"/>
      <c r="F45" s="200"/>
      <c r="G45" s="200"/>
      <c r="H45" s="200"/>
      <c r="I45" s="200"/>
      <c r="J45" s="200"/>
      <c r="K45" s="200"/>
      <c r="L45" s="170"/>
      <c r="M45" s="171" t="s">
        <v>97</v>
      </c>
      <c r="N45" s="173" t="str">
        <f>N28</f>
        <v>○○名</v>
      </c>
      <c r="O45" s="173"/>
      <c r="P45" s="173"/>
    </row>
    <row r="46" spans="1:16" ht="29.1" customHeight="1" x14ac:dyDescent="0.2">
      <c r="A46" s="152" t="s">
        <v>99</v>
      </c>
      <c r="B46" s="152"/>
      <c r="C46" s="158"/>
      <c r="D46" s="201" t="str">
        <f t="shared" si="0"/>
        <v>○○○○年　〇月　〇日</v>
      </c>
      <c r="E46" s="202" t="s">
        <v>101</v>
      </c>
      <c r="F46" s="202"/>
      <c r="G46" s="203" t="str">
        <f>G29</f>
        <v>○○○○年　〇月　〇日</v>
      </c>
      <c r="H46" s="203"/>
      <c r="I46" s="203"/>
      <c r="J46" s="203"/>
      <c r="K46" s="203"/>
      <c r="L46" s="203"/>
      <c r="M46" s="170"/>
      <c r="N46" s="170"/>
      <c r="O46" s="158"/>
      <c r="P46" s="158"/>
    </row>
    <row r="47" spans="1:16" ht="21" customHeight="1" x14ac:dyDescent="0.2">
      <c r="A47" s="178" t="s">
        <v>103</v>
      </c>
      <c r="B47" s="152"/>
      <c r="C47" s="158"/>
      <c r="D47" s="204" t="str">
        <f t="shared" si="0"/>
        <v>中津　次郎（審判員名）</v>
      </c>
      <c r="E47" s="204"/>
      <c r="F47" s="170"/>
      <c r="G47" s="170"/>
      <c r="H47" s="165" t="s">
        <v>105</v>
      </c>
      <c r="I47" s="165"/>
      <c r="J47" s="165"/>
      <c r="K47" s="165"/>
      <c r="L47" s="170"/>
      <c r="M47" s="204" t="str">
        <f>M30</f>
        <v>別府　花子（セクレタリー名）</v>
      </c>
      <c r="N47" s="204"/>
      <c r="O47" s="204"/>
      <c r="P47" s="204"/>
    </row>
    <row r="48" spans="1:16" ht="13.5" customHeight="1" x14ac:dyDescent="0.2">
      <c r="A48" s="181" t="str">
        <f>A31</f>
        <v>（第 3 種）</v>
      </c>
      <c r="B48" s="181"/>
      <c r="C48" s="158"/>
      <c r="D48" s="196"/>
      <c r="E48" s="196"/>
      <c r="F48" s="170"/>
      <c r="G48" s="170"/>
      <c r="H48" s="165"/>
      <c r="I48" s="165"/>
      <c r="J48" s="165"/>
      <c r="K48" s="165"/>
      <c r="L48" s="158"/>
      <c r="M48" s="196"/>
      <c r="N48" s="196"/>
      <c r="O48" s="196"/>
      <c r="P48" s="196"/>
    </row>
    <row r="49" spans="1:16" ht="30" customHeight="1" x14ac:dyDescent="0.2">
      <c r="A49" s="184"/>
      <c r="B49" s="185" t="s">
        <v>108</v>
      </c>
      <c r="C49" s="158"/>
      <c r="D49" s="186" t="s">
        <v>109</v>
      </c>
      <c r="E49" s="158"/>
      <c r="F49" s="158"/>
      <c r="G49" s="158"/>
      <c r="H49" s="157" t="s">
        <v>110</v>
      </c>
      <c r="I49" s="157"/>
      <c r="J49" s="188" t="str">
        <f>J32</f>
        <v>記入しない</v>
      </c>
      <c r="K49" s="188"/>
      <c r="L49" s="188"/>
      <c r="M49" s="188"/>
      <c r="N49" s="188"/>
      <c r="O49" s="188"/>
      <c r="P49" s="188"/>
    </row>
    <row r="50" spans="1:16" ht="26.1" customHeight="1" x14ac:dyDescent="0.4">
      <c r="A50" s="207"/>
      <c r="B50" s="208"/>
      <c r="C50" s="208"/>
      <c r="D50" s="208"/>
      <c r="E50" s="208"/>
      <c r="F50" s="208"/>
      <c r="G50" s="208"/>
      <c r="H50" s="208"/>
      <c r="I50" s="208"/>
      <c r="J50" s="208"/>
      <c r="K50" s="208"/>
      <c r="L50" s="208"/>
      <c r="M50" s="208"/>
      <c r="N50" s="208"/>
      <c r="O50" s="208"/>
      <c r="P50" s="208"/>
    </row>
    <row r="52" spans="1:16" ht="26.25" customHeight="1" x14ac:dyDescent="0.4">
      <c r="A52" t="s">
        <v>115</v>
      </c>
    </row>
  </sheetData>
  <mergeCells count="97">
    <mergeCell ref="A47:B47"/>
    <mergeCell ref="D47:E48"/>
    <mergeCell ref="H47:K48"/>
    <mergeCell ref="M47:P48"/>
    <mergeCell ref="A48:B48"/>
    <mergeCell ref="H49:I49"/>
    <mergeCell ref="J49:P49"/>
    <mergeCell ref="A45:B45"/>
    <mergeCell ref="D45:K45"/>
    <mergeCell ref="N45:P45"/>
    <mergeCell ref="A46:B46"/>
    <mergeCell ref="E46:F46"/>
    <mergeCell ref="G46:L46"/>
    <mergeCell ref="A43:B43"/>
    <mergeCell ref="D43:I43"/>
    <mergeCell ref="M43:P43"/>
    <mergeCell ref="A44:B44"/>
    <mergeCell ref="D44:F44"/>
    <mergeCell ref="G44:H44"/>
    <mergeCell ref="L44:M44"/>
    <mergeCell ref="G39:I39"/>
    <mergeCell ref="J39:P39"/>
    <mergeCell ref="B40:O40"/>
    <mergeCell ref="A41:P41"/>
    <mergeCell ref="A42:B42"/>
    <mergeCell ref="D42:P42"/>
    <mergeCell ref="H32:I32"/>
    <mergeCell ref="J32:P32"/>
    <mergeCell ref="A35:P35"/>
    <mergeCell ref="M36:P36"/>
    <mergeCell ref="G38:I38"/>
    <mergeCell ref="J38:P38"/>
    <mergeCell ref="N28:P28"/>
    <mergeCell ref="A29:B29"/>
    <mergeCell ref="E29:F29"/>
    <mergeCell ref="G29:L29"/>
    <mergeCell ref="A30:B30"/>
    <mergeCell ref="D30:E31"/>
    <mergeCell ref="H30:K31"/>
    <mergeCell ref="M30:P31"/>
    <mergeCell ref="A31:B31"/>
    <mergeCell ref="A27:B27"/>
    <mergeCell ref="D27:F27"/>
    <mergeCell ref="G27:H27"/>
    <mergeCell ref="L27:M27"/>
    <mergeCell ref="A28:B28"/>
    <mergeCell ref="D28:K28"/>
    <mergeCell ref="B23:O23"/>
    <mergeCell ref="A24:P24"/>
    <mergeCell ref="A25:B25"/>
    <mergeCell ref="D25:P25"/>
    <mergeCell ref="A26:B26"/>
    <mergeCell ref="D26:I26"/>
    <mergeCell ref="M26:P26"/>
    <mergeCell ref="A18:P18"/>
    <mergeCell ref="M19:P19"/>
    <mergeCell ref="G21:I21"/>
    <mergeCell ref="J21:P21"/>
    <mergeCell ref="G22:I22"/>
    <mergeCell ref="J22:P22"/>
    <mergeCell ref="A13:B13"/>
    <mergeCell ref="D13:E14"/>
    <mergeCell ref="H13:K14"/>
    <mergeCell ref="M13:P14"/>
    <mergeCell ref="A14:B14"/>
    <mergeCell ref="H15:I15"/>
    <mergeCell ref="J15:P15"/>
    <mergeCell ref="N10:P10"/>
    <mergeCell ref="A11:B11"/>
    <mergeCell ref="D11:K11"/>
    <mergeCell ref="N11:P11"/>
    <mergeCell ref="A12:B12"/>
    <mergeCell ref="E12:F12"/>
    <mergeCell ref="G12:L12"/>
    <mergeCell ref="M12:P12"/>
    <mergeCell ref="A8:B8"/>
    <mergeCell ref="D8:P8"/>
    <mergeCell ref="A9:B9"/>
    <mergeCell ref="D9:I9"/>
    <mergeCell ref="M9:P9"/>
    <mergeCell ref="A10:B10"/>
    <mergeCell ref="D10:F10"/>
    <mergeCell ref="G10:H10"/>
    <mergeCell ref="I10:K10"/>
    <mergeCell ref="L10:M10"/>
    <mergeCell ref="D5:F5"/>
    <mergeCell ref="G5:I5"/>
    <mergeCell ref="J5:P5"/>
    <mergeCell ref="Q5:R5"/>
    <mergeCell ref="B6:O6"/>
    <mergeCell ref="A7:P7"/>
    <mergeCell ref="A1:P1"/>
    <mergeCell ref="Q1:R1"/>
    <mergeCell ref="H2:L2"/>
    <mergeCell ref="M2:P2"/>
    <mergeCell ref="G4:I4"/>
    <mergeCell ref="J4:P4"/>
  </mergeCells>
  <phoneticPr fontId="24"/>
  <printOptions horizontalCentered="1" verticalCentered="1"/>
  <pageMargins left="0.9055118110236221" right="0.39370078740157483" top="0.39370078740157483" bottom="0.39370078740157483" header="0.31496062992125984" footer="0.31496062992125984"/>
  <pageSetup paperSize="9" scale="83" orientation="landscape" r:id="rId1"/>
  <rowBreaks count="1" manualBreakCount="1">
    <brk id="16" max="15" man="1"/>
  </rowBreaks>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ＪＢ個人競技記録報告書（見本）</vt:lpstr>
      <vt:lpstr>競技会登録申請書（見本）</vt:lpstr>
      <vt:lpstr>'ＪＢ個人競技記録報告書（見本）'!Print_Area</vt:lpstr>
      <vt:lpstr>'競技会登録申請書（見本）'!Print_Area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元貴</dc:creator>
  <cp:lastModifiedBy>元貴</cp:lastModifiedBy>
  <dcterms:created xsi:type="dcterms:W3CDTF">2024-04-23T13:49:10Z</dcterms:created>
  <dcterms:modified xsi:type="dcterms:W3CDTF">2024-04-23T13:50:49Z</dcterms:modified>
</cp:coreProperties>
</file>